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tek\Downloads\"/>
    </mc:Choice>
  </mc:AlternateContent>
  <xr:revisionPtr revIDLastSave="0" documentId="8_{4C8C2A82-B1DA-44DB-9D19-2994DCFA62EB}" xr6:coauthVersionLast="47" xr6:coauthVersionMax="47" xr10:uidLastSave="{00000000-0000-0000-0000-000000000000}"/>
  <bookViews>
    <workbookView xWindow="-120" yWindow="-120" windowWidth="20730" windowHeight="11160" tabRatio="945" xr2:uid="{00000000-000D-0000-FFFF-FFFF00000000}"/>
  </bookViews>
  <sheets>
    <sheet name="MenudeAcesso" sheetId="20" r:id="rId1"/>
    <sheet name="DesembolsosTotalizados" sheetId="2" r:id="rId2"/>
    <sheet name="ResumoItens" sheetId="19" r:id="rId3"/>
    <sheet name="Dessecantes" sheetId="3" r:id="rId4"/>
    <sheet name="Químicos" sheetId="4" r:id="rId5"/>
    <sheet name="Fertilizantess" sheetId="5" r:id="rId6"/>
    <sheet name="Sementes" sheetId="6" r:id="rId7"/>
    <sheet name="MáquinasEquipamentosVeiculos" sheetId="7" r:id="rId8"/>
    <sheet name="MãodeObra" sheetId="8" r:id="rId9"/>
    <sheet name="ServiçosTerceiros" sheetId="9" r:id="rId10"/>
    <sheet name="LicenciamentoAmbiental" sheetId="10" r:id="rId11"/>
    <sheet name="ImpostosJurosTaxas" sheetId="11" r:id="rId12"/>
    <sheet name="ArrendamentoFornecAgua" sheetId="12" r:id="rId13"/>
    <sheet name="Colheita" sheetId="13" r:id="rId14"/>
    <sheet name="Secagem" sheetId="14" r:id="rId15"/>
    <sheet name="Armazenamento" sheetId="15" r:id="rId16"/>
    <sheet name="ProduçãoColhida" sheetId="17" r:id="rId17"/>
    <sheet name="Comercialização" sheetId="16" r:id="rId18"/>
    <sheet name="Plan1" sheetId="18" r:id="rId19"/>
  </sheets>
  <definedNames>
    <definedName name="_xlnm.Print_Area" localSheetId="1">DesembolsosTotalizados!$A$1:$D$110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" i="2" l="1"/>
  <c r="C28" i="2"/>
  <c r="B32" i="17"/>
  <c r="E7" i="17" s="1"/>
  <c r="B22" i="2"/>
  <c r="B21" i="2"/>
  <c r="C32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B32" i="16"/>
  <c r="D4" i="16"/>
  <c r="B3" i="19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E5" i="5"/>
  <c r="L5" i="4"/>
  <c r="F6" i="4"/>
  <c r="X6" i="4"/>
  <c r="X7" i="4"/>
  <c r="X34" i="4" s="1"/>
  <c r="B35" i="2" s="1"/>
  <c r="C35" i="2" s="1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5" i="4"/>
  <c r="R34" i="4" s="1"/>
  <c r="B34" i="2" s="1"/>
  <c r="C34" i="2" s="1"/>
  <c r="L6" i="4"/>
  <c r="L7" i="4"/>
  <c r="L8" i="4"/>
  <c r="L9" i="4"/>
  <c r="L10" i="4"/>
  <c r="L11" i="4"/>
  <c r="L12" i="4"/>
  <c r="L13" i="4"/>
  <c r="L34" i="4" s="1"/>
  <c r="B33" i="2" s="1"/>
  <c r="C33" i="2" s="1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5" i="4"/>
  <c r="F34" i="4" s="1"/>
  <c r="B32" i="2" s="1"/>
  <c r="E4" i="3"/>
  <c r="E5" i="3"/>
  <c r="E6" i="3"/>
  <c r="E7" i="3"/>
  <c r="E8" i="3"/>
  <c r="E9" i="3"/>
  <c r="E10" i="3"/>
  <c r="E11" i="3"/>
  <c r="E15" i="3" s="1"/>
  <c r="E12" i="3"/>
  <c r="E14" i="3"/>
  <c r="E3" i="3"/>
  <c r="AC4" i="6"/>
  <c r="AC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W4" i="6"/>
  <c r="W31" i="6" s="1"/>
  <c r="B47" i="2" s="1"/>
  <c r="C47" i="2" s="1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Q4" i="6"/>
  <c r="Q5" i="6"/>
  <c r="Q31" i="6" s="1"/>
  <c r="B46" i="2" s="1"/>
  <c r="C46" i="2" s="1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K4" i="6"/>
  <c r="K5" i="6"/>
  <c r="K6" i="6"/>
  <c r="K31" i="6" s="1"/>
  <c r="B45" i="2" s="1"/>
  <c r="C45" i="2" s="1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Q3" i="13"/>
  <c r="Q4" i="13"/>
  <c r="Q5" i="13"/>
  <c r="E5" i="13"/>
  <c r="H15" i="3"/>
  <c r="B29" i="2" s="1"/>
  <c r="C29" i="2" s="1"/>
  <c r="N32" i="11"/>
  <c r="B83" i="2"/>
  <c r="C83" i="2" s="1"/>
  <c r="G32" i="15"/>
  <c r="B103" i="2" s="1"/>
  <c r="C103" i="2" s="1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Q6" i="13"/>
  <c r="Q7" i="13"/>
  <c r="Q8" i="13"/>
  <c r="Q32" i="13" s="1"/>
  <c r="B94" i="2" s="1"/>
  <c r="Q9" i="13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E4" i="13"/>
  <c r="E31" i="13" s="1"/>
  <c r="B92" i="2" s="1"/>
  <c r="C92" i="2" s="1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" i="13"/>
  <c r="AI4" i="9"/>
  <c r="U6" i="7"/>
  <c r="R6" i="7"/>
  <c r="K6" i="7"/>
  <c r="H6" i="7"/>
  <c r="AC3" i="6"/>
  <c r="W3" i="6"/>
  <c r="Q3" i="6"/>
  <c r="K3" i="6"/>
  <c r="E3" i="6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5" i="5"/>
  <c r="O34" i="7"/>
  <c r="B55" i="2" s="1"/>
  <c r="C55" i="2" s="1"/>
  <c r="N34" i="7"/>
  <c r="B54" i="2" s="1"/>
  <c r="C54" i="2" s="1"/>
  <c r="X34" i="7"/>
  <c r="B58" i="2" s="1"/>
  <c r="C58" i="2" s="1"/>
  <c r="AC31" i="6"/>
  <c r="B48" i="2" s="1"/>
  <c r="C48" i="2" s="1"/>
  <c r="C34" i="7"/>
  <c r="B51" i="2"/>
  <c r="C51" i="2" s="1"/>
  <c r="H32" i="8"/>
  <c r="B63" i="2" s="1"/>
  <c r="C63" i="2" s="1"/>
  <c r="E32" i="8"/>
  <c r="B62" i="2" s="1"/>
  <c r="C62" i="2" s="1"/>
  <c r="B32" i="8"/>
  <c r="B61" i="2" s="1"/>
  <c r="C61" i="2" s="1"/>
  <c r="M33" i="9"/>
  <c r="B67" i="2" s="1"/>
  <c r="S32" i="11"/>
  <c r="B84" i="2" s="1"/>
  <c r="C84" i="2" s="1"/>
  <c r="H32" i="11"/>
  <c r="B82" i="2" s="1"/>
  <c r="C82" i="2" s="1"/>
  <c r="C32" i="11"/>
  <c r="B81" i="2" s="1"/>
  <c r="V32" i="13"/>
  <c r="J32" i="13"/>
  <c r="B93" i="2"/>
  <c r="C93" i="2" s="1"/>
  <c r="G32" i="14"/>
  <c r="B99" i="2"/>
  <c r="C99" i="2" s="1"/>
  <c r="C32" i="14"/>
  <c r="B98" i="2" s="1"/>
  <c r="K32" i="15"/>
  <c r="B104" i="2" s="1"/>
  <c r="C104" i="2" s="1"/>
  <c r="C32" i="15"/>
  <c r="B102" i="2" s="1"/>
  <c r="H32" i="12"/>
  <c r="B89" i="2" s="1"/>
  <c r="E32" i="12"/>
  <c r="B88" i="2"/>
  <c r="C88" i="2" s="1"/>
  <c r="B32" i="12"/>
  <c r="B87" i="2"/>
  <c r="C87" i="2" s="1"/>
  <c r="E8" i="10"/>
  <c r="B78" i="2" s="1"/>
  <c r="C78" i="2" s="1"/>
  <c r="B8" i="10"/>
  <c r="B77" i="2" s="1"/>
  <c r="AU31" i="9"/>
  <c r="B74" i="2" s="1"/>
  <c r="C74" i="2" s="1"/>
  <c r="AQ31" i="9"/>
  <c r="B73" i="2" s="1"/>
  <c r="C73" i="2" s="1"/>
  <c r="AO30" i="9"/>
  <c r="AN29" i="9"/>
  <c r="AN28" i="9"/>
  <c r="AN27" i="9"/>
  <c r="AN26" i="9"/>
  <c r="AN25" i="9"/>
  <c r="AN24" i="9"/>
  <c r="AN23" i="9"/>
  <c r="AN22" i="9"/>
  <c r="AN21" i="9"/>
  <c r="AN20" i="9"/>
  <c r="AN19" i="9"/>
  <c r="AN18" i="9"/>
  <c r="AN17" i="9"/>
  <c r="AN16" i="9"/>
  <c r="AN15" i="9"/>
  <c r="AN14" i="9"/>
  <c r="AN13" i="9"/>
  <c r="AN12" i="9"/>
  <c r="AN11" i="9"/>
  <c r="AN10" i="9"/>
  <c r="AN9" i="9"/>
  <c r="AN8" i="9"/>
  <c r="AN7" i="9"/>
  <c r="AN6" i="9"/>
  <c r="AN5" i="9"/>
  <c r="AN4" i="9"/>
  <c r="AI5" i="9"/>
  <c r="AI6" i="9"/>
  <c r="AI7" i="9"/>
  <c r="AI8" i="9"/>
  <c r="AI9" i="9"/>
  <c r="AI10" i="9"/>
  <c r="AI11" i="9"/>
  <c r="AI12" i="9"/>
  <c r="AI13" i="9"/>
  <c r="AI14" i="9"/>
  <c r="AI15" i="9"/>
  <c r="AI16" i="9"/>
  <c r="AI17" i="9"/>
  <c r="AI18" i="9"/>
  <c r="AI19" i="9"/>
  <c r="AI20" i="9"/>
  <c r="AI21" i="9"/>
  <c r="AI22" i="9"/>
  <c r="AI23" i="9"/>
  <c r="AI24" i="9"/>
  <c r="AI25" i="9"/>
  <c r="AI26" i="9"/>
  <c r="AI27" i="9"/>
  <c r="AI28" i="9"/>
  <c r="AI29" i="9"/>
  <c r="AJ30" i="9"/>
  <c r="AE30" i="9"/>
  <c r="AD29" i="9"/>
  <c r="AD28" i="9"/>
  <c r="AD27" i="9"/>
  <c r="AD26" i="9"/>
  <c r="AD25" i="9"/>
  <c r="AD24" i="9"/>
  <c r="AD23" i="9"/>
  <c r="AD22" i="9"/>
  <c r="AD21" i="9"/>
  <c r="AD20" i="9"/>
  <c r="AD19" i="9"/>
  <c r="AD18" i="9"/>
  <c r="AD17" i="9"/>
  <c r="AD16" i="9"/>
  <c r="AD15" i="9"/>
  <c r="AD14" i="9"/>
  <c r="AD13" i="9"/>
  <c r="AD12" i="9"/>
  <c r="AD11" i="9"/>
  <c r="AD10" i="9"/>
  <c r="AD9" i="9"/>
  <c r="AD8" i="9"/>
  <c r="AD7" i="9"/>
  <c r="AD6" i="9"/>
  <c r="AD5" i="9"/>
  <c r="AD4" i="9"/>
  <c r="X31" i="9"/>
  <c r="B69" i="2"/>
  <c r="C69" i="2" s="1"/>
  <c r="C33" i="9"/>
  <c r="B66" i="2" s="1"/>
  <c r="C66" i="2" s="1"/>
  <c r="T5" i="9"/>
  <c r="T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U30" i="9"/>
  <c r="T4" i="9"/>
  <c r="Q5" i="5"/>
  <c r="K5" i="5"/>
  <c r="T31" i="9" l="1"/>
  <c r="B68" i="2" s="1"/>
  <c r="C68" i="2" s="1"/>
  <c r="AN31" i="9"/>
  <c r="B72" i="2" s="1"/>
  <c r="C72" i="2" s="1"/>
  <c r="AI31" i="9"/>
  <c r="B71" i="2" s="1"/>
  <c r="C71" i="2" s="1"/>
  <c r="AD31" i="9"/>
  <c r="B70" i="2" s="1"/>
  <c r="C70" i="2" s="1"/>
  <c r="B19" i="2"/>
  <c r="B20" i="2" s="1"/>
  <c r="D32" i="16"/>
  <c r="V34" i="5"/>
  <c r="B41" i="2" s="1"/>
  <c r="C41" i="2" s="1"/>
  <c r="E34" i="5"/>
  <c r="B38" i="2" s="1"/>
  <c r="C38" i="2" s="1"/>
  <c r="C42" i="2" s="1"/>
  <c r="R34" i="7"/>
  <c r="B56" i="2" s="1"/>
  <c r="C56" i="2" s="1"/>
  <c r="H34" i="7"/>
  <c r="B52" i="2" s="1"/>
  <c r="C52" i="2" s="1"/>
  <c r="U34" i="7"/>
  <c r="B57" i="2" s="1"/>
  <c r="C57" i="2" s="1"/>
  <c r="K34" i="7"/>
  <c r="B53" i="2" s="1"/>
  <c r="E31" i="6"/>
  <c r="B44" i="2" s="1"/>
  <c r="C44" i="2" s="1"/>
  <c r="C49" i="2" s="1"/>
  <c r="K34" i="5"/>
  <c r="B39" i="2" s="1"/>
  <c r="C39" i="2" s="1"/>
  <c r="Q34" i="5"/>
  <c r="B40" i="2" s="1"/>
  <c r="C40" i="2" s="1"/>
  <c r="B79" i="2"/>
  <c r="C77" i="2"/>
  <c r="C102" i="2"/>
  <c r="C105" i="2" s="1"/>
  <c r="B105" i="2"/>
  <c r="B18" i="19" s="1"/>
  <c r="C18" i="19" s="1"/>
  <c r="B100" i="2"/>
  <c r="C98" i="2"/>
  <c r="C81" i="2"/>
  <c r="B85" i="2"/>
  <c r="C94" i="2"/>
  <c r="B95" i="2"/>
  <c r="C32" i="2"/>
  <c r="B36" i="2"/>
  <c r="C89" i="2"/>
  <c r="B90" i="2"/>
  <c r="C67" i="2"/>
  <c r="C53" i="2"/>
  <c r="B30" i="2"/>
  <c r="B64" i="2"/>
  <c r="B11" i="19" s="1"/>
  <c r="C11" i="19" s="1"/>
  <c r="B75" i="2" l="1"/>
  <c r="B59" i="2"/>
  <c r="B42" i="2"/>
  <c r="B8" i="19" s="1"/>
  <c r="C8" i="19" s="1"/>
  <c r="B49" i="2"/>
  <c r="B9" i="19" s="1"/>
  <c r="C9" i="19" s="1"/>
  <c r="B6" i="19"/>
  <c r="C6" i="19" s="1"/>
  <c r="C30" i="2"/>
  <c r="B12" i="19"/>
  <c r="C12" i="19" s="1"/>
  <c r="C75" i="2"/>
  <c r="B7" i="19"/>
  <c r="C7" i="19" s="1"/>
  <c r="C36" i="2"/>
  <c r="B16" i="19"/>
  <c r="C16" i="19" s="1"/>
  <c r="C95" i="2"/>
  <c r="C85" i="2"/>
  <c r="B14" i="19"/>
  <c r="C14" i="19" s="1"/>
  <c r="C100" i="2"/>
  <c r="B17" i="19"/>
  <c r="C17" i="19" s="1"/>
  <c r="C79" i="2"/>
  <c r="B13" i="19"/>
  <c r="C13" i="19" s="1"/>
  <c r="C64" i="2"/>
  <c r="C59" i="2"/>
  <c r="B10" i="19"/>
  <c r="C10" i="19" s="1"/>
  <c r="C90" i="2"/>
  <c r="B15" i="19"/>
  <c r="C15" i="19" s="1"/>
  <c r="B106" i="2" l="1"/>
  <c r="D43" i="2" s="1"/>
  <c r="C106" i="2" l="1"/>
  <c r="D63" i="2" s="1"/>
  <c r="D67" i="2"/>
  <c r="D71" i="2"/>
  <c r="D69" i="2"/>
  <c r="D54" i="2"/>
  <c r="D70" i="2"/>
  <c r="D99" i="2"/>
  <c r="D66" i="2"/>
  <c r="D104" i="2"/>
  <c r="D88" i="2"/>
  <c r="D68" i="2"/>
  <c r="D94" i="2"/>
  <c r="D82" i="2"/>
  <c r="D48" i="2"/>
  <c r="D34" i="2"/>
  <c r="D102" i="2"/>
  <c r="D74" i="2"/>
  <c r="D33" i="2"/>
  <c r="D85" i="2"/>
  <c r="D78" i="2"/>
  <c r="D53" i="2"/>
  <c r="D90" i="2"/>
  <c r="D57" i="2"/>
  <c r="D73" i="2"/>
  <c r="D92" i="2"/>
  <c r="D30" i="2"/>
  <c r="D55" i="2"/>
  <c r="D36" i="2"/>
  <c r="D106" i="2"/>
  <c r="D41" i="2"/>
  <c r="D75" i="2"/>
  <c r="D89" i="2"/>
  <c r="D49" i="2"/>
  <c r="D47" i="2"/>
  <c r="D59" i="2"/>
  <c r="D98" i="2"/>
  <c r="D84" i="2"/>
  <c r="D35" i="2"/>
  <c r="D77" i="2"/>
  <c r="D39" i="2"/>
  <c r="D52" i="2"/>
  <c r="D56" i="2"/>
  <c r="D103" i="2"/>
  <c r="D61" i="2"/>
  <c r="D95" i="2"/>
  <c r="D51" i="2"/>
  <c r="D46" i="2"/>
  <c r="C109" i="2"/>
  <c r="D64" i="2"/>
  <c r="D38" i="2"/>
  <c r="D100" i="2"/>
  <c r="D58" i="2"/>
  <c r="D62" i="2"/>
  <c r="D32" i="2"/>
  <c r="D105" i="2"/>
  <c r="D72" i="2"/>
  <c r="B107" i="2"/>
  <c r="C108" i="2" s="1"/>
  <c r="D87" i="2"/>
  <c r="D28" i="2"/>
  <c r="D42" i="2" l="1"/>
  <c r="D29" i="2"/>
  <c r="D81" i="2"/>
  <c r="D83" i="2"/>
  <c r="D44" i="2"/>
  <c r="D40" i="2"/>
  <c r="D93" i="2"/>
  <c r="D79" i="2"/>
  <c r="D45" i="2"/>
</calcChain>
</file>

<file path=xl/sharedStrings.xml><?xml version="1.0" encoding="utf-8"?>
<sst xmlns="http://schemas.openxmlformats.org/spreadsheetml/2006/main" count="494" uniqueCount="246">
  <si>
    <t>Sementes</t>
  </si>
  <si>
    <t>Mão-de-obra</t>
  </si>
  <si>
    <t>Colheita</t>
  </si>
  <si>
    <t>Secagem</t>
  </si>
  <si>
    <t>Coordenadoria Regional:</t>
  </si>
  <si>
    <t>NATE:</t>
  </si>
  <si>
    <t>Município</t>
  </si>
  <si>
    <t>Agrotóxicos</t>
  </si>
  <si>
    <t>Safra:</t>
  </si>
  <si>
    <t>SUB-TOTAL (1)</t>
  </si>
  <si>
    <t>SUB-TOTAL (2)</t>
  </si>
  <si>
    <t>Totais Safra R$</t>
  </si>
  <si>
    <t>Adjuvantes</t>
  </si>
  <si>
    <t>Fungicidas</t>
  </si>
  <si>
    <t>Inseticidas</t>
  </si>
  <si>
    <t>Herbicidas</t>
  </si>
  <si>
    <t>Adubos</t>
  </si>
  <si>
    <t xml:space="preserve"> Base</t>
  </si>
  <si>
    <t xml:space="preserve"> Cobertura</t>
  </si>
  <si>
    <t>Orgânico</t>
  </si>
  <si>
    <t xml:space="preserve">Calcáreo (Fonte Cálcio (Ca) e Magnésio (Mg) </t>
  </si>
  <si>
    <t>Própria</t>
  </si>
  <si>
    <t>Permanente</t>
  </si>
  <si>
    <t>Temporária</t>
  </si>
  <si>
    <t>Reparos de bombas e motores (diesel e elétrico)</t>
  </si>
  <si>
    <t>Limpeza mecanizada de drenos e valos</t>
  </si>
  <si>
    <t>Locação de tratores</t>
  </si>
  <si>
    <t>Juros financiamento custeio (Valores em R$ desembolsados)</t>
  </si>
  <si>
    <t>Colheitadeiras locadas</t>
  </si>
  <si>
    <t>Fretes (adubos, sementes, colheita, outros)</t>
  </si>
  <si>
    <t>SUB-TOTAL (3)</t>
  </si>
  <si>
    <t>Preparo antecipado do solo</t>
  </si>
  <si>
    <t>Dessecantes (despesa total do produto aplicado)</t>
  </si>
  <si>
    <t>Combustíveis (óleo diesel para tratores e pulverizador autopropelido)</t>
  </si>
  <si>
    <t>Aviação ( prestação de serviços com operação aérea - semeadura, agrotóxicos, adubação cobertura)</t>
  </si>
  <si>
    <t>Energia elétrica (irrigação + secagem, aeração e movimentação de grãos)</t>
  </si>
  <si>
    <t>Arrendamento Terra (Valor total em R$)</t>
  </si>
  <si>
    <t>Arrendamento Terra +Fornecimento de Água (Valor total em R$)</t>
  </si>
  <si>
    <t>Fornecimento de Água (Valor total em R$)</t>
  </si>
  <si>
    <t>Totais R$ / ha</t>
  </si>
  <si>
    <t>RECEITA BRUTA R$</t>
  </si>
  <si>
    <t>CUSTO EM SACOS / HECTARE</t>
  </si>
  <si>
    <t>RECEITA BRUTA R$/ha</t>
  </si>
  <si>
    <t>Honorários técnico responsável pelo licenciamento ambiental</t>
  </si>
  <si>
    <t>Juros financiamento investimentos (Valores em R$ desembolsados)</t>
  </si>
  <si>
    <t>Amortizações (máquinas e equipamentos)</t>
  </si>
  <si>
    <t xml:space="preserve">Colheitadeiras próprias(despesas com combustível, lubrificantes, manutenção / reparos e operadores) </t>
  </si>
  <si>
    <t>Prestação serviços (mecânicos, elétricos, funilaria e torno)</t>
  </si>
  <si>
    <t xml:space="preserve">Desembolsos </t>
  </si>
  <si>
    <t>Dessecantes (despesa de aplicação por terceiros)</t>
  </si>
  <si>
    <t>Marcação de taipas</t>
  </si>
  <si>
    <t>Terceirizada (total das despesas da prestação do serviço)</t>
  </si>
  <si>
    <t>Aquisição de dessecantes</t>
  </si>
  <si>
    <t>Data</t>
  </si>
  <si>
    <t>Unidade</t>
  </si>
  <si>
    <t>R$/Unidade</t>
  </si>
  <si>
    <t>Quantidade</t>
  </si>
  <si>
    <t>Total</t>
  </si>
  <si>
    <t>Aquisição de Adjuvantes</t>
  </si>
  <si>
    <t>Aquisição de Fungicidas</t>
  </si>
  <si>
    <t>Aquisição de Herbicidas</t>
  </si>
  <si>
    <t>Nome Comercial</t>
  </si>
  <si>
    <t>Total R$</t>
  </si>
  <si>
    <t>Adubo de Base</t>
  </si>
  <si>
    <t>Fórmula</t>
  </si>
  <si>
    <t>Preço Unitário R$/t</t>
  </si>
  <si>
    <t>Adubo de Cobertura</t>
  </si>
  <si>
    <t>Adubo de Orgânico</t>
  </si>
  <si>
    <t>Torta Mamona</t>
  </si>
  <si>
    <t>Quantidade t</t>
  </si>
  <si>
    <t>L</t>
  </si>
  <si>
    <t>Impostos/taxas (ISSQN, PIS-COFINS, INSS)</t>
  </si>
  <si>
    <t>Emissão (L.P., L.I., L. O.)</t>
  </si>
  <si>
    <t>Comissões(Administração, Aguador)</t>
  </si>
  <si>
    <t>Serviços terceiros (serviços executados e fornecidos por empresas ou mão de obra não contratada)</t>
  </si>
  <si>
    <t>Pós-colheita</t>
  </si>
  <si>
    <t>Armazenamento</t>
  </si>
  <si>
    <t>Próprio (despesas com energia elétrica se a conta for separada dos demais consumos; despesas com gás para silos secadores)</t>
  </si>
  <si>
    <t>Expurgo ( despesas aquisição e aplicação de inseticidas líquidos ou pó e com fumigante à base de  fosfeto de hidrogênio (fosfina)</t>
  </si>
  <si>
    <t>Despesas com arrendamentos e fornecimento de água</t>
  </si>
  <si>
    <t>Despesas com juros, taxas e impostos</t>
  </si>
  <si>
    <t>SUB-TOTAL (4)</t>
  </si>
  <si>
    <t>SUB-TOTAL (6)</t>
  </si>
  <si>
    <t>SUB-TOTAL (7)</t>
  </si>
  <si>
    <t>SUB-TOTAL (8)</t>
  </si>
  <si>
    <t>SUB-TOTAL (9)</t>
  </si>
  <si>
    <t>SUB-TOTAL (10)</t>
  </si>
  <si>
    <t>SUB-TOTAL (11)</t>
  </si>
  <si>
    <t>SUB-TOTAL (12)</t>
  </si>
  <si>
    <t>SUB-TOTAL (13)</t>
  </si>
  <si>
    <t>% / ha</t>
  </si>
  <si>
    <t xml:space="preserve">Própria (  energia elétrica se a conta for separada dos demais consumos; lenha, manutenção / reparos,  secadoristas e auxiliares) </t>
  </si>
  <si>
    <t>Certificada C1( semente certificada de primeira geração)</t>
  </si>
  <si>
    <t>Certificada C2 (semente certifcada de segunda geração)</t>
  </si>
  <si>
    <t xml:space="preserve"> S1 (semente não certificada de primeira geração)</t>
  </si>
  <si>
    <t>S2 (semente não certificada de segundageração)</t>
  </si>
  <si>
    <t>Máquinas e Equipamentos e veículos utilitários</t>
  </si>
  <si>
    <t>Sementes Certificadas C1</t>
  </si>
  <si>
    <t>Sementes Certificadas C2</t>
  </si>
  <si>
    <t>Sementes Própria</t>
  </si>
  <si>
    <t>Máquina</t>
  </si>
  <si>
    <t>Valor Peças R$</t>
  </si>
  <si>
    <t>Combustível</t>
  </si>
  <si>
    <t>R$ / L</t>
  </si>
  <si>
    <t>Quantidade L</t>
  </si>
  <si>
    <t>Valor R$</t>
  </si>
  <si>
    <t>Veículos utilitários</t>
  </si>
  <si>
    <t>IPVA</t>
  </si>
  <si>
    <t>Seguros</t>
  </si>
  <si>
    <t>Lubrificantes</t>
  </si>
  <si>
    <t>R$ / L, kg</t>
  </si>
  <si>
    <t>Quantidade L, kg</t>
  </si>
  <si>
    <t>Óleos Lubrificantes / Graxas</t>
  </si>
  <si>
    <t>Mão-de-obra permanente</t>
  </si>
  <si>
    <t>Mão-de-obra temporária</t>
  </si>
  <si>
    <t>R$</t>
  </si>
  <si>
    <t>Comissões ( administrador, aguador,outros)</t>
  </si>
  <si>
    <t>Salários + Encargos (R$)</t>
  </si>
  <si>
    <t>Ítem</t>
  </si>
  <si>
    <t>Itens</t>
  </si>
  <si>
    <t>Prestação de serviços</t>
  </si>
  <si>
    <t>Assitência técnica</t>
  </si>
  <si>
    <t>(1) - Emater</t>
  </si>
  <si>
    <t>(2) - Cooperativa</t>
  </si>
  <si>
    <t>(3) - Técnico autônomo</t>
  </si>
  <si>
    <t>(4) - Escritório planejamento</t>
  </si>
  <si>
    <t>(1) -Serviços mecânicos</t>
  </si>
  <si>
    <t>(2) -Serviços elétricos</t>
  </si>
  <si>
    <t>(3) - Serviços de funilaria, incluindo tubulaçções irrigação</t>
  </si>
  <si>
    <t>(4) -Serviços de chapeação/pintura máquinas/veículos utilitários</t>
  </si>
  <si>
    <t>(5) Outros</t>
  </si>
  <si>
    <t>R$ /m</t>
  </si>
  <si>
    <t>Quantidade m</t>
  </si>
  <si>
    <t>Valot R$</t>
  </si>
  <si>
    <t>Reparos de bombas e motores</t>
  </si>
  <si>
    <t>(1) - Bombas</t>
  </si>
  <si>
    <t>(2) Motores elétricos</t>
  </si>
  <si>
    <t>(3) - Motores diesel</t>
  </si>
  <si>
    <t>Limpeza mecanizada valos e drenos</t>
  </si>
  <si>
    <t>R$ /hora</t>
  </si>
  <si>
    <t>Total de horas</t>
  </si>
  <si>
    <t>Aviação agrícola</t>
  </si>
  <si>
    <t>Energia elétrica</t>
  </si>
  <si>
    <t>Fretes</t>
  </si>
  <si>
    <t>Ìtem</t>
  </si>
  <si>
    <t>(1) - Adubos</t>
  </si>
  <si>
    <t>(2) - Sementes</t>
  </si>
  <si>
    <t>(3) - Colheita</t>
  </si>
  <si>
    <t>(4) - Outros</t>
  </si>
  <si>
    <t>Emissão LP, Li, LO</t>
  </si>
  <si>
    <t xml:space="preserve">Honorário Técnico </t>
  </si>
  <si>
    <t xml:space="preserve">Data </t>
  </si>
  <si>
    <t>Juros financiamento custeio</t>
  </si>
  <si>
    <t>ìtem</t>
  </si>
  <si>
    <t>(1) - Bancos</t>
  </si>
  <si>
    <t>(3) - Terceiros</t>
  </si>
  <si>
    <t>(1) -Combustível</t>
  </si>
  <si>
    <t>(2) - Lubrificantes</t>
  </si>
  <si>
    <t>(3) - Manutenção / Reparos</t>
  </si>
  <si>
    <t>L, Kg (graxas)</t>
  </si>
  <si>
    <t>Colheitadeiras Próprias</t>
  </si>
  <si>
    <t>Colheitadeiras de Terceiros</t>
  </si>
  <si>
    <t>Tansporte Externo /  Interno (Secadores/Silos)</t>
  </si>
  <si>
    <t>Transport Externo / Interno Terceirizado</t>
  </si>
  <si>
    <t xml:space="preserve">Transporte externo / interno secadores e silos da propriedade ou tercerios </t>
  </si>
  <si>
    <t>Secagem Própria</t>
  </si>
  <si>
    <t>(1) - Energia Elétrica</t>
  </si>
  <si>
    <t>(2) - Lenha</t>
  </si>
  <si>
    <t>(3) - Gás</t>
  </si>
  <si>
    <t>(4) - Manutenção / Reparos</t>
  </si>
  <si>
    <t>(5) Peças</t>
  </si>
  <si>
    <t>(6) Serviços de terceiros</t>
  </si>
  <si>
    <t>Secagem Terceirizada</t>
  </si>
  <si>
    <t>SUB-TOTAL (14)</t>
  </si>
  <si>
    <t>TOTAL (1)+(2)+(3)+..+ (14)</t>
  </si>
  <si>
    <t>Armazenamento Próprio</t>
  </si>
  <si>
    <t>Íems</t>
  </si>
  <si>
    <t>Armazenamento Terceirizado</t>
  </si>
  <si>
    <t>Manutenção máquinas e  equipamentos (desepesas com aquisição de peças e serviços)</t>
  </si>
  <si>
    <t>Lubrufucantes (óleos e graxas)</t>
  </si>
  <si>
    <t>Manutenção (Peças / Serviços</t>
  </si>
  <si>
    <t>(1) - Peças</t>
  </si>
  <si>
    <t>(2) - Serviços</t>
  </si>
  <si>
    <t>IPVA, Seguros</t>
  </si>
  <si>
    <t>Manutenção (Peças e serviços de terceiros)</t>
  </si>
  <si>
    <t>Aplicação por terceiros</t>
  </si>
  <si>
    <t xml:space="preserve">Calcáreo </t>
  </si>
  <si>
    <t>Preço Unitário</t>
  </si>
  <si>
    <t>Valor Unitário</t>
  </si>
  <si>
    <t>R$ /hectare</t>
  </si>
  <si>
    <t>Sementes Não Certificadas 1ª Geração S1</t>
  </si>
  <si>
    <t>Sementes Não  Certificadas 2ª Geração S2</t>
  </si>
  <si>
    <t>Sistemas de cultivo:</t>
  </si>
  <si>
    <t>(  ) - Cultivo Mínimo</t>
  </si>
  <si>
    <t>(  ) - Convencional Linha</t>
  </si>
  <si>
    <t>(  ) - Convenciona lLanço</t>
  </si>
  <si>
    <t>(  ) - Pré - Germinado</t>
  </si>
  <si>
    <t>Desembolsos mensais das operações de safra por  sistema de cultivo</t>
  </si>
  <si>
    <t>(2) - Gás</t>
  </si>
  <si>
    <t>(3) - Manutenção</t>
  </si>
  <si>
    <t>(1) - Fosfina</t>
  </si>
  <si>
    <t>(2) - Inseticidas (pó/líquido)</t>
  </si>
  <si>
    <t>(Incluindo mão-de-obra +</t>
  </si>
  <si>
    <t>(3) - Raticidas</t>
  </si>
  <si>
    <t xml:space="preserve">(4) - Serviços Terceiros </t>
  </si>
  <si>
    <t>Veículo utilitário (IPVA)</t>
  </si>
  <si>
    <t>Juros financiamento investimentos</t>
  </si>
  <si>
    <t xml:space="preserve">Impostos e taxas </t>
  </si>
  <si>
    <t>(1) -ISSQN</t>
  </si>
  <si>
    <t>(2) - PIS-COFINS</t>
  </si>
  <si>
    <t>(3) - INSS</t>
  </si>
  <si>
    <t>Item</t>
  </si>
  <si>
    <t>(1) - Tratores</t>
  </si>
  <si>
    <t>(2) - Implementos</t>
  </si>
  <si>
    <t>(3) - PulverizadoresAutopropelidos</t>
  </si>
  <si>
    <t>(4) - Colheitadeiras</t>
  </si>
  <si>
    <t>Amortizações</t>
  </si>
  <si>
    <t>Produtividade (sc / ha) ( 13% umidade e 2% impurezas)</t>
  </si>
  <si>
    <t>Assistência técnica (Emater (valor do % incidente no custeio), ou valor pago a técnico, cooperativa ou escritório planejamento)</t>
  </si>
  <si>
    <t xml:space="preserve">Máquinas, equipamentos - peças </t>
  </si>
  <si>
    <t xml:space="preserve">Máquinas, equipamentos - combústiveis / lubrificantes </t>
  </si>
  <si>
    <t>R$, R$/L,R$/Kg</t>
  </si>
  <si>
    <t>Controle de vendas safra 2011/12</t>
  </si>
  <si>
    <t>Produção colhida (seca e limpa)</t>
  </si>
  <si>
    <t>Nº Sacos</t>
  </si>
  <si>
    <t>(Marcar com X na coluna ao lado)</t>
  </si>
  <si>
    <t>Produção (sc 50 kg) (13% umidade, 1% de impurezas) - transferência automática da planilha produção</t>
  </si>
  <si>
    <t>Preço médio R$/sc - transferência automática da planilha comercialização</t>
  </si>
  <si>
    <t>Valor da produção R$ - transferência automática da planilha comercialização</t>
  </si>
  <si>
    <t>Inseticidas  e raticidas)</t>
  </si>
  <si>
    <t xml:space="preserve"> </t>
  </si>
  <si>
    <t>Elaboração: IRGA / Seção Política Setorial</t>
  </si>
  <si>
    <t xml:space="preserve">Produtor: </t>
  </si>
  <si>
    <t xml:space="preserve">Licenciamento ambiental </t>
  </si>
  <si>
    <t>Pós-colheita (Secagem)</t>
  </si>
  <si>
    <t>Totais R$</t>
  </si>
  <si>
    <t>Centros de  desembolsos</t>
  </si>
  <si>
    <t>Área semeada (ha)</t>
  </si>
  <si>
    <t>R$ / ha</t>
  </si>
  <si>
    <t>Fertilizantes</t>
  </si>
  <si>
    <t>Químicos</t>
  </si>
  <si>
    <t>Total Sacos</t>
  </si>
  <si>
    <t>R$ / Sc 50Kg</t>
  </si>
  <si>
    <t>Controle de Estoque sacos 50kg)</t>
  </si>
  <si>
    <r>
      <t>Área (ha) - colocar área semeada  na coluna ao lado (</t>
    </r>
    <r>
      <rPr>
        <b/>
        <sz val="10"/>
        <color rgb="FFFF0000"/>
        <rFont val="Arial"/>
        <family val="2"/>
      </rPr>
      <t>Obrigatório</t>
    </r>
    <r>
      <rPr>
        <b/>
        <sz val="10"/>
        <rFont val="Arial"/>
        <family val="2"/>
      </rPr>
      <t>)</t>
    </r>
  </si>
  <si>
    <t>2021 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</si>
</sst>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#,##0.0"/>
    <numFmt numFmtId="165" formatCode="0.000"/>
    <numFmt numFmtId="166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299">
    <xf numFmtId="0" fontId="0" fillId="0" borderId="0" xfId="0"/>
    <xf numFmtId="4" fontId="1" fillId="11" borderId="5" xfId="0" applyNumberFormat="1" applyFont="1" applyFill="1" applyBorder="1" applyAlignment="1" applyProtection="1">
      <alignment horizontal="right" vertical="center" wrapText="1"/>
    </xf>
    <xf numFmtId="4" fontId="1" fillId="11" borderId="4" xfId="0" applyNumberFormat="1" applyFont="1" applyFill="1" applyBorder="1" applyAlignment="1" applyProtection="1">
      <alignment horizontal="right" vertical="center" wrapText="1"/>
    </xf>
    <xf numFmtId="4" fontId="0" fillId="12" borderId="5" xfId="0" applyNumberFormat="1" applyFill="1" applyBorder="1" applyAlignment="1" applyProtection="1">
      <alignment horizontal="right" vertical="center" wrapText="1"/>
    </xf>
    <xf numFmtId="4" fontId="0" fillId="4" borderId="7" xfId="0" applyNumberFormat="1" applyFill="1" applyBorder="1" applyAlignment="1" applyProtection="1">
      <alignment horizontal="right" vertical="center" wrapText="1"/>
    </xf>
    <xf numFmtId="4" fontId="0" fillId="12" borderId="3" xfId="0" applyNumberFormat="1" applyFill="1" applyBorder="1" applyAlignment="1" applyProtection="1">
      <alignment horizontal="right" vertical="center" wrapText="1"/>
    </xf>
    <xf numFmtId="4" fontId="1" fillId="11" borderId="1" xfId="0" applyNumberFormat="1" applyFont="1" applyFill="1" applyBorder="1" applyAlignment="1" applyProtection="1">
      <alignment horizontal="right" vertical="center" wrapText="1"/>
    </xf>
    <xf numFmtId="4" fontId="1" fillId="12" borderId="5" xfId="0" applyNumberFormat="1" applyFont="1" applyFill="1" applyBorder="1" applyAlignment="1" applyProtection="1">
      <alignment horizontal="right" vertical="center" wrapText="1"/>
    </xf>
    <xf numFmtId="4" fontId="0" fillId="12" borderId="15" xfId="0" applyNumberFormat="1" applyFill="1" applyBorder="1" applyAlignment="1" applyProtection="1">
      <alignment horizontal="right" vertical="center" wrapText="1"/>
    </xf>
    <xf numFmtId="4" fontId="1" fillId="13" borderId="15" xfId="0" applyNumberFormat="1" applyFont="1" applyFill="1" applyBorder="1" applyAlignment="1" applyProtection="1">
      <alignment horizontal="right" vertical="center" wrapText="1"/>
    </xf>
    <xf numFmtId="4" fontId="1" fillId="13" borderId="5" xfId="0" applyNumberFormat="1" applyFont="1" applyFill="1" applyBorder="1" applyAlignment="1" applyProtection="1">
      <alignment horizontal="right" vertical="center" wrapText="1"/>
    </xf>
    <xf numFmtId="4" fontId="1" fillId="11" borderId="5" xfId="0" applyNumberFormat="1" applyFont="1" applyFill="1" applyBorder="1" applyProtection="1"/>
    <xf numFmtId="4" fontId="0" fillId="15" borderId="17" xfId="0" applyNumberFormat="1" applyFill="1" applyBorder="1" applyAlignment="1" applyProtection="1">
      <alignment horizontal="right" vertical="center" wrapText="1"/>
    </xf>
    <xf numFmtId="4" fontId="0" fillId="15" borderId="15" xfId="0" applyNumberFormat="1" applyFill="1" applyBorder="1" applyAlignment="1" applyProtection="1">
      <alignment horizontal="right" vertical="center" wrapText="1"/>
    </xf>
    <xf numFmtId="4" fontId="1" fillId="16" borderId="1" xfId="0" applyNumberFormat="1" applyFont="1" applyFill="1" applyBorder="1" applyAlignment="1" applyProtection="1">
      <alignment horizontal="right" vertical="center" wrapText="1"/>
    </xf>
    <xf numFmtId="4" fontId="1" fillId="16" borderId="3" xfId="0" applyNumberFormat="1" applyFont="1" applyFill="1" applyBorder="1" applyAlignment="1" applyProtection="1">
      <alignment horizontal="right" vertical="center" wrapText="1"/>
    </xf>
    <xf numFmtId="4" fontId="1" fillId="11" borderId="23" xfId="0" applyNumberFormat="1" applyFont="1" applyFill="1" applyBorder="1" applyAlignment="1" applyProtection="1">
      <alignment horizontal="right" vertical="center" wrapText="1"/>
    </xf>
    <xf numFmtId="4" fontId="0" fillId="12" borderId="23" xfId="0" applyNumberFormat="1" applyFill="1" applyBorder="1" applyAlignment="1" applyProtection="1">
      <alignment horizontal="right" vertical="center" wrapText="1"/>
    </xf>
    <xf numFmtId="4" fontId="0" fillId="4" borderId="24" xfId="0" applyNumberFormat="1" applyFill="1" applyBorder="1" applyAlignment="1" applyProtection="1">
      <alignment horizontal="right" vertical="center" wrapText="1"/>
    </xf>
    <xf numFmtId="4" fontId="0" fillId="12" borderId="21" xfId="0" applyNumberFormat="1" applyFill="1" applyBorder="1" applyAlignment="1" applyProtection="1">
      <alignment horizontal="right" vertical="center" wrapText="1"/>
    </xf>
    <xf numFmtId="4" fontId="1" fillId="11" borderId="26" xfId="0" applyNumberFormat="1" applyFont="1" applyFill="1" applyBorder="1" applyAlignment="1" applyProtection="1">
      <alignment horizontal="right" vertical="center" wrapText="1"/>
    </xf>
    <xf numFmtId="4" fontId="1" fillId="12" borderId="23" xfId="0" applyNumberFormat="1" applyFont="1" applyFill="1" applyBorder="1" applyAlignment="1" applyProtection="1">
      <alignment horizontal="right"/>
    </xf>
    <xf numFmtId="4" fontId="0" fillId="12" borderId="27" xfId="0" applyNumberFormat="1" applyFill="1" applyBorder="1" applyAlignment="1" applyProtection="1">
      <alignment horizontal="right" vertical="center" wrapText="1"/>
    </xf>
    <xf numFmtId="4" fontId="1" fillId="13" borderId="27" xfId="0" applyNumberFormat="1" applyFont="1" applyFill="1" applyBorder="1" applyAlignment="1" applyProtection="1">
      <alignment horizontal="right" vertical="center" wrapText="1"/>
    </xf>
    <xf numFmtId="4" fontId="1" fillId="11" borderId="23" xfId="0" applyNumberFormat="1" applyFont="1" applyFill="1" applyBorder="1" applyProtection="1"/>
    <xf numFmtId="4" fontId="1" fillId="16" borderId="9" xfId="0" applyNumberFormat="1" applyFont="1" applyFill="1" applyBorder="1" applyAlignment="1" applyProtection="1">
      <alignment horizontal="right" vertical="center" wrapText="1"/>
    </xf>
    <xf numFmtId="0" fontId="1" fillId="17" borderId="31" xfId="0" applyFont="1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3" fillId="18" borderId="33" xfId="0" applyFont="1" applyFill="1" applyBorder="1" applyAlignment="1" applyProtection="1">
      <alignment horizontal="left"/>
      <protection locked="0"/>
    </xf>
    <xf numFmtId="0" fontId="0" fillId="2" borderId="30" xfId="0" applyFill="1" applyBorder="1" applyAlignment="1" applyProtection="1">
      <protection locked="0"/>
    </xf>
    <xf numFmtId="0" fontId="3" fillId="18" borderId="8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49" fontId="1" fillId="7" borderId="34" xfId="0" applyNumberFormat="1" applyFont="1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/>
      <protection locked="0"/>
    </xf>
    <xf numFmtId="4" fontId="0" fillId="0" borderId="7" xfId="0" applyNumberFormat="1" applyBorder="1" applyProtection="1">
      <protection locked="0"/>
    </xf>
    <xf numFmtId="4" fontId="0" fillId="0" borderId="7" xfId="0" applyNumberFormat="1" applyBorder="1" applyProtection="1"/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14" fontId="0" fillId="0" borderId="7" xfId="0" applyNumberFormat="1" applyBorder="1" applyProtection="1">
      <protection locked="0"/>
    </xf>
    <xf numFmtId="0" fontId="3" fillId="0" borderId="7" xfId="0" applyFont="1" applyBorder="1" applyProtection="1">
      <protection locked="0"/>
    </xf>
    <xf numFmtId="4" fontId="0" fillId="0" borderId="0" xfId="0" applyNumberFormat="1" applyProtection="1">
      <protection locked="0"/>
    </xf>
    <xf numFmtId="0" fontId="1" fillId="4" borderId="7" xfId="0" applyFont="1" applyFill="1" applyBorder="1" applyProtection="1">
      <protection locked="0"/>
    </xf>
    <xf numFmtId="0" fontId="1" fillId="0" borderId="7" xfId="0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7" xfId="0" applyFont="1" applyFill="1" applyBorder="1" applyProtection="1">
      <protection locked="0"/>
    </xf>
    <xf numFmtId="4" fontId="1" fillId="0" borderId="7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4" fontId="3" fillId="0" borderId="7" xfId="0" applyNumberFormat="1" applyFont="1" applyBorder="1" applyProtection="1">
      <protection locked="0"/>
    </xf>
    <xf numFmtId="2" fontId="3" fillId="0" borderId="7" xfId="0" applyNumberFormat="1" applyFont="1" applyBorder="1" applyProtection="1">
      <protection locked="0"/>
    </xf>
    <xf numFmtId="2" fontId="0" fillId="0" borderId="7" xfId="0" applyNumberFormat="1" applyBorder="1" applyProtection="1">
      <protection locked="0"/>
    </xf>
    <xf numFmtId="2" fontId="0" fillId="0" borderId="0" xfId="0" applyNumberFormat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4" fontId="3" fillId="0" borderId="7" xfId="0" applyNumberFormat="1" applyFont="1" applyBorder="1" applyAlignment="1" applyProtection="1">
      <alignment horizontal="center"/>
      <protection locked="0"/>
    </xf>
    <xf numFmtId="0" fontId="3" fillId="19" borderId="36" xfId="0" applyFont="1" applyFill="1" applyBorder="1" applyProtection="1">
      <protection locked="0"/>
    </xf>
    <xf numFmtId="2" fontId="3" fillId="0" borderId="7" xfId="0" applyNumberFormat="1" applyFont="1" applyBorder="1" applyAlignment="1" applyProtection="1">
      <alignment horizontal="center"/>
      <protection locked="0"/>
    </xf>
    <xf numFmtId="4" fontId="3" fillId="0" borderId="37" xfId="0" applyNumberFormat="1" applyFont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19" borderId="38" xfId="0" applyFont="1" applyFill="1" applyBorder="1" applyAlignment="1" applyProtection="1">
      <alignment horizontal="center"/>
      <protection locked="0"/>
    </xf>
    <xf numFmtId="4" fontId="0" fillId="0" borderId="37" xfId="0" applyNumberFormat="1" applyBorder="1" applyProtection="1">
      <protection locked="0"/>
    </xf>
    <xf numFmtId="0" fontId="3" fillId="19" borderId="27" xfId="0" applyFont="1" applyFill="1" applyBorder="1" applyProtection="1">
      <protection locked="0"/>
    </xf>
    <xf numFmtId="4" fontId="0" fillId="0" borderId="37" xfId="0" applyNumberFormat="1" applyBorder="1" applyProtection="1"/>
    <xf numFmtId="0" fontId="3" fillId="0" borderId="0" xfId="0" applyFont="1" applyProtection="1">
      <protection locked="0"/>
    </xf>
    <xf numFmtId="4" fontId="3" fillId="0" borderId="39" xfId="0" applyNumberFormat="1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" fillId="19" borderId="40" xfId="0" applyFont="1" applyFill="1" applyBorder="1" applyAlignment="1" applyProtection="1">
      <alignment horizontal="center"/>
      <protection locked="0"/>
    </xf>
    <xf numFmtId="4" fontId="3" fillId="0" borderId="7" xfId="0" applyNumberFormat="1" applyFont="1" applyFill="1" applyBorder="1" applyAlignment="1" applyProtection="1">
      <alignment horizontal="center"/>
      <protection locked="0"/>
    </xf>
    <xf numFmtId="14" fontId="3" fillId="0" borderId="7" xfId="0" applyNumberFormat="1" applyFont="1" applyFill="1" applyBorder="1" applyAlignment="1" applyProtection="1">
      <alignment horizontal="center"/>
      <protection locked="0"/>
    </xf>
    <xf numFmtId="4" fontId="3" fillId="0" borderId="37" xfId="0" applyNumberFormat="1" applyFont="1" applyFill="1" applyBorder="1" applyAlignment="1" applyProtection="1">
      <alignment horizontal="center"/>
      <protection locked="0"/>
    </xf>
    <xf numFmtId="0" fontId="3" fillId="19" borderId="5" xfId="0" applyFont="1" applyFill="1" applyBorder="1" applyAlignment="1" applyProtection="1">
      <alignment horizontal="center"/>
      <protection locked="0"/>
    </xf>
    <xf numFmtId="0" fontId="3" fillId="19" borderId="41" xfId="0" applyFont="1" applyFill="1" applyBorder="1" applyAlignment="1" applyProtection="1">
      <alignment horizontal="center"/>
      <protection locked="0"/>
    </xf>
    <xf numFmtId="0" fontId="3" fillId="19" borderId="42" xfId="0" applyFont="1" applyFill="1" applyBorder="1" applyProtection="1">
      <protection locked="0"/>
    </xf>
    <xf numFmtId="0" fontId="0" fillId="19" borderId="43" xfId="0" applyFill="1" applyBorder="1" applyProtection="1">
      <protection locked="0"/>
    </xf>
    <xf numFmtId="0" fontId="0" fillId="19" borderId="36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3" fillId="19" borderId="42" xfId="0" applyFont="1" applyFill="1" applyBorder="1" applyAlignment="1" applyProtection="1">
      <alignment horizontal="left"/>
      <protection locked="0"/>
    </xf>
    <xf numFmtId="14" fontId="3" fillId="0" borderId="7" xfId="0" applyNumberFormat="1" applyFont="1" applyBorder="1" applyProtection="1">
      <protection locked="0"/>
    </xf>
    <xf numFmtId="0" fontId="3" fillId="19" borderId="35" xfId="0" applyFont="1" applyFill="1" applyBorder="1" applyProtection="1">
      <protection locked="0"/>
    </xf>
    <xf numFmtId="0" fontId="0" fillId="19" borderId="0" xfId="0" applyFill="1" applyBorder="1" applyProtection="1">
      <protection locked="0"/>
    </xf>
    <xf numFmtId="0" fontId="0" fillId="19" borderId="38" xfId="0" applyFill="1" applyBorder="1" applyProtection="1">
      <protection locked="0"/>
    </xf>
    <xf numFmtId="0" fontId="3" fillId="19" borderId="35" xfId="0" applyFont="1" applyFill="1" applyBorder="1" applyAlignment="1" applyProtection="1">
      <alignment horizontal="left"/>
      <protection locked="0"/>
    </xf>
    <xf numFmtId="0" fontId="3" fillId="19" borderId="34" xfId="0" applyFont="1" applyFill="1" applyBorder="1" applyProtection="1">
      <protection locked="0"/>
    </xf>
    <xf numFmtId="0" fontId="0" fillId="19" borderId="27" xfId="0" applyFill="1" applyBorder="1" applyProtection="1">
      <protection locked="0"/>
    </xf>
    <xf numFmtId="4" fontId="3" fillId="0" borderId="37" xfId="0" applyNumberFormat="1" applyFont="1" applyBorder="1" applyProtection="1">
      <protection locked="0"/>
    </xf>
    <xf numFmtId="0" fontId="3" fillId="19" borderId="34" xfId="0" applyFont="1" applyFill="1" applyBorder="1" applyAlignment="1" applyProtection="1">
      <alignment horizontal="left"/>
      <protection locked="0"/>
    </xf>
    <xf numFmtId="0" fontId="0" fillId="19" borderId="44" xfId="0" applyFill="1" applyBorder="1" applyProtection="1">
      <protection locked="0"/>
    </xf>
    <xf numFmtId="0" fontId="0" fillId="0" borderId="24" xfId="0" applyBorder="1" applyProtection="1">
      <protection locked="0"/>
    </xf>
    <xf numFmtId="14" fontId="0" fillId="0" borderId="0" xfId="0" applyNumberFormat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4" fontId="0" fillId="0" borderId="37" xfId="0" applyNumberFormat="1" applyBorder="1" applyAlignment="1" applyProtection="1">
      <alignment horizontal="center"/>
      <protection locked="0"/>
    </xf>
    <xf numFmtId="0" fontId="0" fillId="19" borderId="41" xfId="0" applyFont="1" applyFill="1" applyBorder="1" applyProtection="1">
      <protection locked="0"/>
    </xf>
    <xf numFmtId="0" fontId="0" fillId="19" borderId="41" xfId="0" applyFont="1" applyFill="1" applyBorder="1" applyAlignment="1" applyProtection="1">
      <alignment horizontal="left"/>
      <protection locked="0"/>
    </xf>
    <xf numFmtId="0" fontId="3" fillId="19" borderId="45" xfId="0" applyFont="1" applyFill="1" applyBorder="1" applyProtection="1">
      <protection locked="0"/>
    </xf>
    <xf numFmtId="0" fontId="3" fillId="19" borderId="15" xfId="0" applyFont="1" applyFill="1" applyBorder="1" applyProtection="1">
      <protection locked="0"/>
    </xf>
    <xf numFmtId="0" fontId="0" fillId="0" borderId="40" xfId="0" applyBorder="1" applyProtection="1">
      <protection locked="0"/>
    </xf>
    <xf numFmtId="4" fontId="0" fillId="0" borderId="40" xfId="0" applyNumberFormat="1" applyBorder="1" applyProtection="1">
      <protection locked="0"/>
    </xf>
    <xf numFmtId="4" fontId="0" fillId="0" borderId="0" xfId="0" applyNumberFormat="1" applyProtection="1"/>
    <xf numFmtId="0" fontId="0" fillId="0" borderId="0" xfId="0" applyFill="1" applyAlignment="1" applyProtection="1">
      <protection locked="0"/>
    </xf>
    <xf numFmtId="4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 applyProtection="1"/>
    <xf numFmtId="0" fontId="3" fillId="19" borderId="46" xfId="0" applyFont="1" applyFill="1" applyBorder="1" applyProtection="1">
      <protection locked="0"/>
    </xf>
    <xf numFmtId="0" fontId="3" fillId="19" borderId="47" xfId="0" applyFont="1" applyFill="1" applyBorder="1" applyProtection="1">
      <protection locked="0"/>
    </xf>
    <xf numFmtId="0" fontId="3" fillId="19" borderId="38" xfId="0" applyFont="1" applyFill="1" applyBorder="1" applyProtection="1">
      <protection locked="0"/>
    </xf>
    <xf numFmtId="8" fontId="0" fillId="19" borderId="27" xfId="0" applyNumberFormat="1" applyFill="1" applyBorder="1" applyProtection="1">
      <protection locked="0"/>
    </xf>
    <xf numFmtId="4" fontId="3" fillId="0" borderId="37" xfId="0" applyNumberFormat="1" applyFont="1" applyBorder="1" applyProtection="1"/>
    <xf numFmtId="0" fontId="3" fillId="19" borderId="41" xfId="0" applyFont="1" applyFill="1" applyBorder="1" applyProtection="1">
      <protection locked="0"/>
    </xf>
    <xf numFmtId="0" fontId="0" fillId="19" borderId="15" xfId="0" applyFill="1" applyBorder="1" applyProtection="1">
      <protection locked="0"/>
    </xf>
    <xf numFmtId="0" fontId="1" fillId="19" borderId="0" xfId="0" applyFont="1" applyFill="1" applyBorder="1" applyAlignment="1" applyProtection="1">
      <alignment horizontal="center"/>
      <protection locked="0"/>
    </xf>
    <xf numFmtId="4" fontId="3" fillId="19" borderId="15" xfId="0" applyNumberFormat="1" applyFont="1" applyFill="1" applyBorder="1" applyProtection="1">
      <protection locked="0"/>
    </xf>
    <xf numFmtId="0" fontId="3" fillId="19" borderId="5" xfId="0" applyFont="1" applyFill="1" applyBorder="1" applyProtection="1">
      <protection locked="0"/>
    </xf>
    <xf numFmtId="4" fontId="3" fillId="19" borderId="45" xfId="0" applyNumberFormat="1" applyFont="1" applyFill="1" applyBorder="1" applyProtection="1">
      <protection locked="0"/>
    </xf>
    <xf numFmtId="4" fontId="0" fillId="0" borderId="0" xfId="0" applyNumberFormat="1" applyBorder="1" applyProtection="1">
      <protection locked="0"/>
    </xf>
    <xf numFmtId="3" fontId="3" fillId="0" borderId="7" xfId="0" applyNumberFormat="1" applyFont="1" applyBorder="1" applyProtection="1">
      <protection locked="0"/>
    </xf>
    <xf numFmtId="3" fontId="0" fillId="0" borderId="7" xfId="0" applyNumberFormat="1" applyBorder="1" applyProtection="1">
      <protection locked="0"/>
    </xf>
    <xf numFmtId="3" fontId="0" fillId="0" borderId="0" xfId="0" applyNumberFormat="1" applyProtection="1">
      <protection locked="0"/>
    </xf>
    <xf numFmtId="3" fontId="0" fillId="0" borderId="7" xfId="0" applyNumberFormat="1" applyBorder="1" applyProtection="1"/>
    <xf numFmtId="164" fontId="0" fillId="0" borderId="7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164" fontId="0" fillId="0" borderId="7" xfId="0" applyNumberFormat="1" applyBorder="1" applyProtection="1"/>
    <xf numFmtId="4" fontId="1" fillId="7" borderId="48" xfId="0" applyNumberFormat="1" applyFont="1" applyFill="1" applyBorder="1" applyAlignment="1" applyProtection="1">
      <alignment horizontal="center"/>
    </xf>
    <xf numFmtId="0" fontId="1" fillId="12" borderId="1" xfId="0" applyFont="1" applyFill="1" applyBorder="1" applyAlignment="1" applyProtection="1">
      <alignment horizontal="left"/>
    </xf>
    <xf numFmtId="0" fontId="1" fillId="11" borderId="5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horizontal="left"/>
    </xf>
    <xf numFmtId="0" fontId="0" fillId="4" borderId="13" xfId="0" applyFill="1" applyBorder="1" applyAlignment="1" applyProtection="1">
      <alignment horizontal="left"/>
    </xf>
    <xf numFmtId="0" fontId="1" fillId="11" borderId="13" xfId="0" applyFont="1" applyFill="1" applyBorder="1" applyAlignment="1" applyProtection="1">
      <alignment horizontal="left"/>
    </xf>
    <xf numFmtId="0" fontId="1" fillId="11" borderId="15" xfId="0" applyFont="1" applyFill="1" applyBorder="1" applyAlignment="1" applyProtection="1">
      <alignment horizontal="left"/>
    </xf>
    <xf numFmtId="0" fontId="1" fillId="11" borderId="14" xfId="0" applyFont="1" applyFill="1" applyBorder="1" applyAlignment="1" applyProtection="1">
      <alignment horizontal="left"/>
    </xf>
    <xf numFmtId="0" fontId="1" fillId="12" borderId="17" xfId="0" applyFont="1" applyFill="1" applyBorder="1" applyAlignment="1" applyProtection="1">
      <alignment horizontal="left"/>
    </xf>
    <xf numFmtId="0" fontId="1" fillId="12" borderId="41" xfId="0" applyFont="1" applyFill="1" applyBorder="1" applyAlignment="1" applyProtection="1">
      <alignment horizontal="left"/>
    </xf>
    <xf numFmtId="0" fontId="1" fillId="11" borderId="45" xfId="0" applyFont="1" applyFill="1" applyBorder="1" applyAlignment="1" applyProtection="1">
      <alignment horizontal="left"/>
    </xf>
    <xf numFmtId="0" fontId="1" fillId="12" borderId="5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0" fontId="3" fillId="2" borderId="35" xfId="0" applyFont="1" applyFill="1" applyBorder="1" applyAlignment="1" applyProtection="1">
      <protection locked="0"/>
    </xf>
    <xf numFmtId="0" fontId="0" fillId="2" borderId="29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left"/>
    </xf>
    <xf numFmtId="0" fontId="0" fillId="2" borderId="49" xfId="0" applyFill="1" applyBorder="1" applyAlignment="1" applyProtection="1">
      <alignment horizontal="center"/>
    </xf>
    <xf numFmtId="0" fontId="0" fillId="2" borderId="50" xfId="0" applyFill="1" applyBorder="1" applyAlignment="1" applyProtection="1">
      <alignment horizontal="left"/>
    </xf>
    <xf numFmtId="0" fontId="3" fillId="0" borderId="0" xfId="0" applyFont="1" applyProtection="1"/>
    <xf numFmtId="0" fontId="0" fillId="0" borderId="0" xfId="0" applyProtection="1"/>
    <xf numFmtId="4" fontId="1" fillId="7" borderId="48" xfId="0" applyNumberFormat="1" applyFont="1" applyFill="1" applyBorder="1" applyAlignment="1" applyProtection="1">
      <alignment horizontal="center"/>
      <protection locked="0"/>
    </xf>
    <xf numFmtId="0" fontId="3" fillId="19" borderId="5" xfId="0" applyFont="1" applyFill="1" applyBorder="1"/>
    <xf numFmtId="0" fontId="1" fillId="12" borderId="13" xfId="0" applyFont="1" applyFill="1" applyBorder="1" applyAlignment="1" applyProtection="1">
      <alignment horizontal="left"/>
    </xf>
    <xf numFmtId="4" fontId="0" fillId="20" borderId="8" xfId="0" applyNumberFormat="1" applyFill="1" applyBorder="1"/>
    <xf numFmtId="4" fontId="0" fillId="20" borderId="50" xfId="0" applyNumberFormat="1" applyFill="1" applyBorder="1"/>
    <xf numFmtId="4" fontId="0" fillId="20" borderId="3" xfId="0" applyNumberFormat="1" applyFill="1" applyBorder="1"/>
    <xf numFmtId="4" fontId="3" fillId="19" borderId="5" xfId="0" applyNumberFormat="1" applyFont="1" applyFill="1" applyBorder="1"/>
    <xf numFmtId="4" fontId="0" fillId="19" borderId="22" xfId="0" applyNumberFormat="1" applyFill="1" applyBorder="1"/>
    <xf numFmtId="4" fontId="0" fillId="19" borderId="23" xfId="0" applyNumberFormat="1" applyFill="1" applyBorder="1"/>
    <xf numFmtId="0" fontId="1" fillId="12" borderId="2" xfId="0" applyFont="1" applyFill="1" applyBorder="1" applyAlignment="1" applyProtection="1">
      <alignment horizontal="left"/>
    </xf>
    <xf numFmtId="4" fontId="0" fillId="21" borderId="55" xfId="0" applyNumberFormat="1" applyFill="1" applyBorder="1"/>
    <xf numFmtId="4" fontId="0" fillId="21" borderId="53" xfId="0" applyNumberFormat="1" applyFill="1" applyBorder="1"/>
    <xf numFmtId="4" fontId="0" fillId="21" borderId="54" xfId="0" applyNumberFormat="1" applyFill="1" applyBorder="1"/>
    <xf numFmtId="0" fontId="8" fillId="0" borderId="0" xfId="0" applyFont="1" applyProtection="1">
      <protection locked="0"/>
    </xf>
    <xf numFmtId="165" fontId="3" fillId="0" borderId="7" xfId="0" applyNumberFormat="1" applyFont="1" applyBorder="1" applyProtection="1">
      <protection locked="0"/>
    </xf>
    <xf numFmtId="165" fontId="0" fillId="0" borderId="0" xfId="0" applyNumberFormat="1" applyProtection="1">
      <protection locked="0"/>
    </xf>
    <xf numFmtId="166" fontId="0" fillId="0" borderId="7" xfId="0" applyNumberFormat="1" applyBorder="1" applyProtection="1">
      <protection locked="0"/>
    </xf>
    <xf numFmtId="166" fontId="0" fillId="0" borderId="7" xfId="0" applyNumberFormat="1" applyBorder="1" applyProtection="1"/>
    <xf numFmtId="166" fontId="0" fillId="0" borderId="0" xfId="0" applyNumberFormat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4" fontId="3" fillId="0" borderId="7" xfId="0" applyNumberFormat="1" applyFont="1" applyBorder="1" applyProtection="1"/>
    <xf numFmtId="0" fontId="1" fillId="22" borderId="1" xfId="0" applyFont="1" applyFill="1" applyBorder="1" applyProtection="1">
      <protection locked="0"/>
    </xf>
    <xf numFmtId="0" fontId="1" fillId="22" borderId="2" xfId="0" applyFont="1" applyFill="1" applyBorder="1" applyProtection="1">
      <protection locked="0"/>
    </xf>
    <xf numFmtId="0" fontId="1" fillId="22" borderId="2" xfId="0" applyFont="1" applyFill="1" applyBorder="1" applyProtection="1"/>
    <xf numFmtId="0" fontId="1" fillId="0" borderId="2" xfId="0" applyFont="1" applyFill="1" applyBorder="1" applyProtection="1">
      <protection locked="0"/>
    </xf>
    <xf numFmtId="0" fontId="1" fillId="0" borderId="2" xfId="0" applyFont="1" applyFill="1" applyBorder="1" applyProtection="1"/>
    <xf numFmtId="0" fontId="1" fillId="0" borderId="13" xfId="0" applyFont="1" applyFill="1" applyBorder="1" applyProtection="1"/>
    <xf numFmtId="0" fontId="3" fillId="23" borderId="2" xfId="0" applyFont="1" applyFill="1" applyBorder="1" applyAlignment="1" applyProtection="1">
      <alignment horizontal="left"/>
    </xf>
    <xf numFmtId="4" fontId="0" fillId="23" borderId="21" xfId="0" applyNumberFormat="1" applyFill="1" applyBorder="1" applyAlignment="1" applyProtection="1">
      <alignment horizontal="right" vertical="center" wrapText="1"/>
    </xf>
    <xf numFmtId="4" fontId="0" fillId="23" borderId="3" xfId="0" applyNumberFormat="1" applyFill="1" applyBorder="1" applyAlignment="1" applyProtection="1">
      <alignment horizontal="right" vertical="center" wrapText="1"/>
    </xf>
    <xf numFmtId="0" fontId="1" fillId="23" borderId="5" xfId="0" applyFont="1" applyFill="1" applyBorder="1" applyAlignment="1" applyProtection="1">
      <alignment horizontal="left"/>
    </xf>
    <xf numFmtId="4" fontId="1" fillId="23" borderId="23" xfId="0" applyNumberFormat="1" applyFont="1" applyFill="1" applyBorder="1" applyAlignment="1" applyProtection="1">
      <alignment horizontal="right" vertical="center" wrapText="1"/>
    </xf>
    <xf numFmtId="4" fontId="1" fillId="23" borderId="5" xfId="0" applyNumberFormat="1" applyFont="1" applyFill="1" applyBorder="1" applyAlignment="1" applyProtection="1">
      <alignment horizontal="right" vertical="center" wrapText="1"/>
    </xf>
    <xf numFmtId="4" fontId="1" fillId="23" borderId="4" xfId="0" applyNumberFormat="1" applyFont="1" applyFill="1" applyBorder="1" applyAlignment="1" applyProtection="1">
      <alignment horizontal="right" vertical="center" wrapText="1"/>
    </xf>
    <xf numFmtId="0" fontId="3" fillId="0" borderId="14" xfId="0" applyFont="1" applyFill="1" applyBorder="1" applyAlignment="1" applyProtection="1">
      <alignment horizontal="left"/>
    </xf>
    <xf numFmtId="4" fontId="0" fillId="0" borderId="22" xfId="0" applyNumberFormat="1" applyFill="1" applyBorder="1" applyAlignment="1" applyProtection="1">
      <alignment horizontal="right" vertical="center" wrapText="1"/>
    </xf>
    <xf numFmtId="4" fontId="0" fillId="0" borderId="4" xfId="0" applyNumberFormat="1" applyFill="1" applyBorder="1" applyAlignment="1" applyProtection="1">
      <alignment horizontal="right" vertical="center" wrapText="1"/>
    </xf>
    <xf numFmtId="4" fontId="0" fillId="0" borderId="3" xfId="0" applyNumberFormat="1" applyFill="1" applyBorder="1" applyAlignment="1" applyProtection="1">
      <alignment horizontal="right" vertical="center" wrapText="1"/>
    </xf>
    <xf numFmtId="0" fontId="0" fillId="23" borderId="2" xfId="0" applyFill="1" applyBorder="1" applyAlignment="1" applyProtection="1">
      <alignment horizontal="left"/>
    </xf>
    <xf numFmtId="4" fontId="0" fillId="23" borderId="28" xfId="0" applyNumberFormat="1" applyFill="1" applyBorder="1" applyAlignment="1" applyProtection="1">
      <alignment horizontal="right" vertical="center" wrapText="1"/>
    </xf>
    <xf numFmtId="4" fontId="0" fillId="23" borderId="1" xfId="0" applyNumberFormat="1" applyFill="1" applyBorder="1" applyAlignment="1" applyProtection="1">
      <alignment horizontal="right" vertical="center" wrapText="1"/>
    </xf>
    <xf numFmtId="4" fontId="0" fillId="23" borderId="16" xfId="0" applyNumberFormat="1" applyFill="1" applyBorder="1" applyAlignment="1" applyProtection="1">
      <alignment horizontal="right" vertical="center" wrapText="1"/>
    </xf>
    <xf numFmtId="4" fontId="0" fillId="23" borderId="29" xfId="0" applyNumberFormat="1" applyFill="1" applyBorder="1" applyAlignment="1" applyProtection="1">
      <alignment horizontal="right" vertical="center" wrapText="1"/>
    </xf>
    <xf numFmtId="4" fontId="0" fillId="23" borderId="2" xfId="0" applyNumberFormat="1" applyFill="1" applyBorder="1" applyAlignment="1" applyProtection="1">
      <alignment horizontal="right" vertical="center" wrapText="1"/>
    </xf>
    <xf numFmtId="0" fontId="1" fillId="23" borderId="13" xfId="0" applyFont="1" applyFill="1" applyBorder="1" applyAlignment="1" applyProtection="1">
      <alignment horizontal="left"/>
    </xf>
    <xf numFmtId="4" fontId="1" fillId="23" borderId="6" xfId="0" applyNumberFormat="1" applyFont="1" applyFill="1" applyBorder="1" applyAlignment="1" applyProtection="1">
      <alignment horizontal="right" vertical="center" wrapText="1"/>
    </xf>
    <xf numFmtId="4" fontId="0" fillId="0" borderId="29" xfId="0" applyNumberFormat="1" applyFill="1" applyBorder="1" applyAlignment="1" applyProtection="1">
      <alignment horizontal="right" vertical="center" wrapText="1"/>
    </xf>
    <xf numFmtId="4" fontId="0" fillId="0" borderId="2" xfId="0" applyNumberFormat="1" applyFill="1" applyBorder="1" applyAlignment="1" applyProtection="1">
      <alignment horizontal="right" vertical="center" wrapText="1"/>
    </xf>
    <xf numFmtId="4" fontId="0" fillId="0" borderId="16" xfId="0" applyNumberFormat="1" applyFill="1" applyBorder="1" applyAlignment="1" applyProtection="1">
      <alignment horizontal="right" vertical="center" wrapText="1"/>
    </xf>
    <xf numFmtId="4" fontId="0" fillId="0" borderId="30" xfId="0" applyNumberFormat="1" applyFill="1" applyBorder="1" applyAlignment="1" applyProtection="1">
      <alignment horizontal="right" vertical="center" wrapText="1"/>
    </xf>
    <xf numFmtId="4" fontId="0" fillId="0" borderId="13" xfId="0" applyNumberFormat="1" applyFill="1" applyBorder="1" applyAlignment="1" applyProtection="1">
      <alignment horizontal="right" vertical="center" wrapText="1"/>
    </xf>
    <xf numFmtId="4" fontId="0" fillId="23" borderId="24" xfId="0" applyNumberFormat="1" applyFill="1" applyBorder="1" applyAlignment="1" applyProtection="1">
      <alignment horizontal="right" vertical="center" wrapText="1"/>
    </xf>
    <xf numFmtId="4" fontId="0" fillId="23" borderId="8" xfId="0" applyNumberFormat="1" applyFill="1" applyBorder="1" applyAlignment="1" applyProtection="1">
      <alignment horizontal="right" vertical="center" wrapText="1"/>
    </xf>
    <xf numFmtId="0" fontId="0" fillId="0" borderId="2" xfId="0" applyFill="1" applyBorder="1" applyAlignment="1" applyProtection="1">
      <alignment horizontal="left"/>
    </xf>
    <xf numFmtId="4" fontId="0" fillId="0" borderId="24" xfId="0" applyNumberFormat="1" applyFill="1" applyBorder="1" applyAlignment="1" applyProtection="1">
      <alignment horizontal="right" vertical="center" wrapText="1"/>
    </xf>
    <xf numFmtId="4" fontId="0" fillId="0" borderId="8" xfId="0" applyNumberFormat="1" applyFill="1" applyBorder="1" applyAlignment="1" applyProtection="1">
      <alignment horizontal="right" vertical="center" wrapText="1"/>
    </xf>
    <xf numFmtId="0" fontId="0" fillId="0" borderId="13" xfId="0" applyFill="1" applyBorder="1" applyAlignment="1" applyProtection="1">
      <alignment horizontal="left"/>
    </xf>
    <xf numFmtId="4" fontId="0" fillId="0" borderId="25" xfId="0" applyNumberFormat="1" applyFill="1" applyBorder="1" applyAlignment="1" applyProtection="1">
      <alignment horizontal="right" vertical="center" wrapText="1"/>
    </xf>
    <xf numFmtId="0" fontId="0" fillId="23" borderId="13" xfId="0" applyFill="1" applyBorder="1" applyAlignment="1" applyProtection="1">
      <alignment horizontal="left"/>
    </xf>
    <xf numFmtId="4" fontId="0" fillId="23" borderId="25" xfId="0" applyNumberFormat="1" applyFill="1" applyBorder="1" applyAlignment="1" applyProtection="1">
      <alignment horizontal="right" vertical="center" wrapText="1"/>
    </xf>
    <xf numFmtId="0" fontId="3" fillId="23" borderId="1" xfId="0" applyFont="1" applyFill="1" applyBorder="1" applyAlignment="1" applyProtection="1">
      <alignment horizontal="left"/>
    </xf>
    <xf numFmtId="4" fontId="0" fillId="23" borderId="9" xfId="0" applyNumberFormat="1" applyFill="1" applyBorder="1" applyAlignment="1" applyProtection="1">
      <alignment horizontal="right" vertical="center" wrapText="1"/>
    </xf>
    <xf numFmtId="0" fontId="3" fillId="23" borderId="14" xfId="0" applyFont="1" applyFill="1" applyBorder="1" applyAlignment="1" applyProtection="1">
      <alignment horizontal="left"/>
    </xf>
    <xf numFmtId="4" fontId="0" fillId="23" borderId="11" xfId="0" applyNumberFormat="1" applyFill="1" applyBorder="1" applyAlignment="1" applyProtection="1">
      <alignment horizontal="right" vertical="center" wrapText="1"/>
    </xf>
    <xf numFmtId="0" fontId="3" fillId="23" borderId="45" xfId="0" applyFont="1" applyFill="1" applyBorder="1" applyAlignment="1" applyProtection="1">
      <alignment horizontal="left"/>
    </xf>
    <xf numFmtId="4" fontId="0" fillId="0" borderId="10" xfId="0" applyNumberForma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 applyProtection="1">
      <alignment horizontal="right" vertical="center" wrapText="1"/>
    </xf>
    <xf numFmtId="4" fontId="0" fillId="0" borderId="11" xfId="0" applyNumberForma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horizontal="left"/>
    </xf>
    <xf numFmtId="0" fontId="3" fillId="0" borderId="13" xfId="0" applyFont="1" applyFill="1" applyBorder="1" applyAlignment="1" applyProtection="1">
      <alignment horizontal="left"/>
    </xf>
    <xf numFmtId="0" fontId="0" fillId="23" borderId="14" xfId="0" applyFill="1" applyBorder="1" applyAlignment="1" applyProtection="1">
      <alignment horizontal="left"/>
    </xf>
    <xf numFmtId="4" fontId="0" fillId="23" borderId="12" xfId="0" applyNumberFormat="1" applyFill="1" applyBorder="1" applyAlignment="1" applyProtection="1">
      <alignment horizontal="right" vertical="center" wrapText="1"/>
    </xf>
    <xf numFmtId="0" fontId="0" fillId="23" borderId="15" xfId="0" applyFill="1" applyBorder="1" applyAlignment="1" applyProtection="1">
      <alignment horizontal="left"/>
    </xf>
    <xf numFmtId="0" fontId="0" fillId="23" borderId="17" xfId="0" applyFill="1" applyBorder="1" applyAlignment="1" applyProtection="1">
      <alignment horizontal="left"/>
    </xf>
    <xf numFmtId="4" fontId="0" fillId="23" borderId="26" xfId="0" applyNumberFormat="1" applyFill="1" applyBorder="1" applyAlignment="1" applyProtection="1">
      <alignment horizontal="right" vertical="center" wrapText="1"/>
    </xf>
    <xf numFmtId="4" fontId="0" fillId="23" borderId="13" xfId="0" applyNumberFormat="1" applyFill="1" applyBorder="1" applyAlignment="1" applyProtection="1">
      <alignment horizontal="right" vertical="center" wrapText="1"/>
    </xf>
    <xf numFmtId="4" fontId="0" fillId="0" borderId="14" xfId="0" applyNumberFormat="1" applyFill="1" applyBorder="1" applyAlignment="1" applyProtection="1">
      <alignment horizontal="right" vertical="center" wrapText="1"/>
    </xf>
    <xf numFmtId="0" fontId="0" fillId="0" borderId="15" xfId="0" applyFill="1" applyBorder="1" applyAlignment="1" applyProtection="1">
      <alignment horizontal="left"/>
    </xf>
    <xf numFmtId="0" fontId="0" fillId="0" borderId="17" xfId="0" applyFill="1" applyBorder="1" applyAlignment="1" applyProtection="1">
      <alignment horizontal="left"/>
    </xf>
    <xf numFmtId="0" fontId="0" fillId="0" borderId="14" xfId="0" applyFill="1" applyBorder="1" applyAlignment="1" applyProtection="1">
      <alignment horizontal="left"/>
    </xf>
    <xf numFmtId="4" fontId="0" fillId="0" borderId="26" xfId="0" applyNumberFormat="1" applyFill="1" applyBorder="1" applyAlignment="1" applyProtection="1">
      <alignment horizontal="right" vertical="center" wrapText="1"/>
    </xf>
    <xf numFmtId="4" fontId="0" fillId="23" borderId="14" xfId="0" applyNumberFormat="1" applyFill="1" applyBorder="1" applyAlignment="1" applyProtection="1">
      <alignment horizontal="right" vertical="center" wrapText="1"/>
    </xf>
    <xf numFmtId="4" fontId="0" fillId="0" borderId="9" xfId="0" applyNumberForma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horizontal="left"/>
    </xf>
    <xf numFmtId="4" fontId="0" fillId="0" borderId="23" xfId="0" applyNumberFormat="1" applyFill="1" applyBorder="1" applyAlignment="1" applyProtection="1">
      <alignment horizontal="right" vertical="center" wrapText="1"/>
    </xf>
    <xf numFmtId="4" fontId="0" fillId="0" borderId="5" xfId="0" applyNumberFormat="1" applyFill="1" applyBorder="1" applyAlignment="1" applyProtection="1">
      <alignment horizontal="right" vertical="center" wrapText="1"/>
    </xf>
    <xf numFmtId="4" fontId="1" fillId="0" borderId="4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horizontal="left"/>
    </xf>
    <xf numFmtId="4" fontId="0" fillId="23" borderId="6" xfId="0" applyNumberFormat="1" applyFill="1" applyBorder="1" applyAlignment="1" applyProtection="1">
      <alignment horizontal="right" vertical="center" wrapText="1"/>
    </xf>
    <xf numFmtId="0" fontId="3" fillId="23" borderId="17" xfId="0" applyFont="1" applyFill="1" applyBorder="1" applyAlignment="1" applyProtection="1">
      <alignment horizontal="left"/>
    </xf>
    <xf numFmtId="4" fontId="0" fillId="23" borderId="7" xfId="0" applyNumberFormat="1" applyFill="1" applyBorder="1" applyAlignment="1" applyProtection="1">
      <alignment horizontal="right" vertical="center" wrapText="1"/>
    </xf>
    <xf numFmtId="0" fontId="1" fillId="23" borderId="45" xfId="0" applyFont="1" applyFill="1" applyBorder="1" applyProtection="1"/>
    <xf numFmtId="4" fontId="0" fillId="23" borderId="17" xfId="0" applyNumberFormat="1" applyFill="1" applyBorder="1" applyAlignment="1" applyProtection="1">
      <alignment horizontal="right" vertical="center" wrapText="1"/>
    </xf>
    <xf numFmtId="4" fontId="0" fillId="23" borderId="18" xfId="0" applyNumberFormat="1" applyFill="1" applyBorder="1" applyAlignment="1" applyProtection="1">
      <alignment horizontal="right" vertical="center" wrapText="1"/>
    </xf>
    <xf numFmtId="4" fontId="0" fillId="23" borderId="20" xfId="0" applyNumberFormat="1" applyFill="1" applyBorder="1" applyAlignment="1" applyProtection="1">
      <alignment horizontal="right" vertical="center" wrapText="1"/>
    </xf>
    <xf numFmtId="4" fontId="0" fillId="23" borderId="4" xfId="0" applyNumberFormat="1" applyFill="1" applyBorder="1" applyAlignment="1" applyProtection="1">
      <alignment horizontal="right" vertical="center" wrapText="1"/>
    </xf>
    <xf numFmtId="4" fontId="0" fillId="0" borderId="19" xfId="0" applyNumberFormat="1" applyFill="1" applyBorder="1" applyAlignment="1" applyProtection="1">
      <alignment horizontal="right" vertical="center" wrapText="1"/>
    </xf>
    <xf numFmtId="0" fontId="1" fillId="23" borderId="41" xfId="0" applyFont="1" applyFill="1" applyBorder="1" applyAlignment="1" applyProtection="1">
      <alignment horizontal="left"/>
    </xf>
    <xf numFmtId="0" fontId="1" fillId="23" borderId="2" xfId="0" applyFont="1" applyFill="1" applyBorder="1" applyProtection="1"/>
    <xf numFmtId="4" fontId="1" fillId="0" borderId="10" xfId="0" applyNumberFormat="1" applyFont="1" applyFill="1" applyBorder="1" applyAlignment="1" applyProtection="1">
      <alignment horizontal="right" vertical="center" wrapText="1"/>
    </xf>
    <xf numFmtId="4" fontId="1" fillId="0" borderId="2" xfId="0" applyNumberFormat="1" applyFont="1" applyFill="1" applyBorder="1" applyAlignment="1" applyProtection="1">
      <alignment horizontal="right" vertical="center" wrapText="1"/>
    </xf>
    <xf numFmtId="4" fontId="1" fillId="0" borderId="13" xfId="0" applyNumberFormat="1" applyFont="1" applyFill="1" applyBorder="1" applyAlignment="1" applyProtection="1">
      <alignment horizontal="right" vertical="center" wrapText="1"/>
    </xf>
    <xf numFmtId="4" fontId="1" fillId="23" borderId="13" xfId="0" applyNumberFormat="1" applyFont="1" applyFill="1" applyBorder="1" applyAlignment="1" applyProtection="1">
      <alignment horizontal="right" vertical="center" wrapText="1"/>
    </xf>
    <xf numFmtId="44" fontId="11" fillId="0" borderId="0" xfId="1" applyFont="1" applyFill="1" applyAlignment="1">
      <alignment horizontal="center" vertical="center"/>
    </xf>
    <xf numFmtId="44" fontId="9" fillId="0" borderId="0" xfId="1" applyFont="1" applyFill="1" applyAlignment="1">
      <alignment horizontal="center" vertical="center"/>
    </xf>
    <xf numFmtId="0" fontId="4" fillId="5" borderId="45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0" fillId="4" borderId="45" xfId="0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 wrapText="1"/>
    </xf>
    <xf numFmtId="0" fontId="5" fillId="3" borderId="48" xfId="0" applyFont="1" applyFill="1" applyBorder="1" applyAlignment="1" applyProtection="1">
      <alignment horizontal="center"/>
      <protection locked="0"/>
    </xf>
    <xf numFmtId="0" fontId="5" fillId="3" borderId="43" xfId="0" applyFont="1" applyFill="1" applyBorder="1" applyAlignment="1" applyProtection="1">
      <alignment horizontal="center"/>
      <protection locked="0"/>
    </xf>
    <xf numFmtId="0" fontId="5" fillId="3" borderId="36" xfId="0" applyFont="1" applyFill="1" applyBorder="1" applyAlignment="1" applyProtection="1">
      <alignment horizontal="center"/>
      <protection locked="0"/>
    </xf>
    <xf numFmtId="0" fontId="7" fillId="19" borderId="41" xfId="0" applyFont="1" applyFill="1" applyBorder="1" applyAlignment="1">
      <alignment horizontal="center" vertical="center"/>
    </xf>
    <xf numFmtId="0" fontId="7" fillId="19" borderId="15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" fillId="3" borderId="28" xfId="0" applyFont="1" applyFill="1" applyBorder="1" applyAlignment="1" applyProtection="1">
      <alignment horizontal="center"/>
      <protection locked="0"/>
    </xf>
    <xf numFmtId="0" fontId="1" fillId="3" borderId="21" xfId="0" applyFont="1" applyFill="1" applyBorder="1" applyAlignment="1" applyProtection="1">
      <alignment horizontal="center"/>
      <protection locked="0"/>
    </xf>
    <xf numFmtId="0" fontId="1" fillId="2" borderId="28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8" borderId="51" xfId="0" applyFont="1" applyFill="1" applyBorder="1" applyAlignment="1" applyProtection="1">
      <alignment horizontal="center"/>
      <protection locked="0"/>
    </xf>
    <xf numFmtId="0" fontId="1" fillId="8" borderId="28" xfId="0" applyFont="1" applyFill="1" applyBorder="1" applyAlignment="1" applyProtection="1">
      <alignment horizontal="center"/>
      <protection locked="0"/>
    </xf>
    <xf numFmtId="0" fontId="1" fillId="8" borderId="21" xfId="0" applyFont="1" applyFill="1" applyBorder="1" applyAlignment="1" applyProtection="1">
      <alignment horizontal="center"/>
      <protection locked="0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28" xfId="0" applyFont="1" applyFill="1" applyBorder="1" applyAlignment="1" applyProtection="1">
      <alignment horizontal="center"/>
      <protection locked="0"/>
    </xf>
    <xf numFmtId="0" fontId="1" fillId="9" borderId="21" xfId="0" applyFont="1" applyFill="1" applyBorder="1" applyAlignment="1" applyProtection="1">
      <alignment horizontal="center"/>
      <protection locked="0"/>
    </xf>
    <xf numFmtId="0" fontId="1" fillId="3" borderId="37" xfId="0" applyFont="1" applyFill="1" applyBorder="1" applyAlignment="1" applyProtection="1">
      <alignment horizontal="center"/>
      <protection locked="0"/>
    </xf>
    <xf numFmtId="0" fontId="1" fillId="6" borderId="24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19" borderId="7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1" fillId="19" borderId="51" xfId="0" applyFont="1" applyFill="1" applyBorder="1" applyAlignment="1" applyProtection="1">
      <alignment horizontal="center"/>
      <protection locked="0"/>
    </xf>
    <xf numFmtId="0" fontId="1" fillId="19" borderId="28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" fillId="19" borderId="52" xfId="0" applyFont="1" applyFill="1" applyBorder="1" applyAlignment="1" applyProtection="1">
      <alignment horizontal="center"/>
      <protection locked="0"/>
    </xf>
    <xf numFmtId="0" fontId="1" fillId="19" borderId="0" xfId="0" applyFont="1" applyFill="1" applyBorder="1" applyAlignment="1" applyProtection="1">
      <alignment horizontal="center"/>
      <protection locked="0"/>
    </xf>
    <xf numFmtId="0" fontId="3" fillId="19" borderId="37" xfId="0" applyFont="1" applyFill="1" applyBorder="1" applyAlignment="1" applyProtection="1">
      <alignment horizontal="center"/>
      <protection locked="0"/>
    </xf>
    <xf numFmtId="0" fontId="3" fillId="19" borderId="29" xfId="0" applyFont="1" applyFill="1" applyBorder="1" applyAlignment="1" applyProtection="1">
      <alignment horizontal="center"/>
      <protection locked="0"/>
    </xf>
    <xf numFmtId="0" fontId="3" fillId="19" borderId="24" xfId="0" applyFont="1" applyFill="1" applyBorder="1" applyAlignment="1" applyProtection="1">
      <alignment horizontal="center"/>
      <protection locked="0"/>
    </xf>
    <xf numFmtId="0" fontId="1" fillId="19" borderId="37" xfId="0" applyFont="1" applyFill="1" applyBorder="1" applyAlignment="1" applyProtection="1">
      <alignment horizontal="center"/>
      <protection locked="0"/>
    </xf>
    <xf numFmtId="0" fontId="1" fillId="19" borderId="24" xfId="0" applyFont="1" applyFill="1" applyBorder="1" applyAlignment="1" applyProtection="1">
      <alignment horizontal="center"/>
      <protection locked="0"/>
    </xf>
    <xf numFmtId="0" fontId="1" fillId="19" borderId="29" xfId="0" applyFont="1" applyFill="1" applyBorder="1" applyAlignment="1" applyProtection="1">
      <alignment horizontal="center"/>
      <protection locked="0"/>
    </xf>
    <xf numFmtId="0" fontId="6" fillId="19" borderId="37" xfId="0" applyFont="1" applyFill="1" applyBorder="1" applyAlignment="1" applyProtection="1">
      <alignment horizontal="center"/>
      <protection locked="0"/>
    </xf>
    <xf numFmtId="0" fontId="6" fillId="19" borderId="24" xfId="0" applyFont="1" applyFill="1" applyBorder="1" applyAlignment="1" applyProtection="1">
      <alignment horizontal="center"/>
      <protection locked="0"/>
    </xf>
    <xf numFmtId="0" fontId="9" fillId="14" borderId="7" xfId="0" applyFont="1" applyFill="1" applyBorder="1" applyAlignment="1" applyProtection="1">
      <alignment horizontal="center"/>
      <protection locked="0"/>
    </xf>
    <xf numFmtId="164" fontId="9" fillId="14" borderId="7" xfId="0" applyNumberFormat="1" applyFont="1" applyFill="1" applyBorder="1" applyAlignment="1" applyProtection="1">
      <alignment horizont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M&#225;quinasEquipamentosVeiculos!A1"/><Relationship Id="rId13" Type="http://schemas.openxmlformats.org/officeDocument/2006/relationships/hyperlink" Target="#ResumoItens!A1"/><Relationship Id="rId3" Type="http://schemas.openxmlformats.org/officeDocument/2006/relationships/hyperlink" Target="#Comercializa&#231;&#227;o!A1"/><Relationship Id="rId7" Type="http://schemas.openxmlformats.org/officeDocument/2006/relationships/hyperlink" Target="#Colheita!A1"/><Relationship Id="rId12" Type="http://schemas.openxmlformats.org/officeDocument/2006/relationships/hyperlink" Target="#Servi&#231;osTerceiros!A1"/><Relationship Id="rId2" Type="http://schemas.openxmlformats.org/officeDocument/2006/relationships/hyperlink" Target="#Qu&#237;micos!A1"/><Relationship Id="rId1" Type="http://schemas.openxmlformats.org/officeDocument/2006/relationships/hyperlink" Target="#Fertilizantess!A1"/><Relationship Id="rId6" Type="http://schemas.openxmlformats.org/officeDocument/2006/relationships/hyperlink" Target="#M&#227;odeObra!A1"/><Relationship Id="rId11" Type="http://schemas.openxmlformats.org/officeDocument/2006/relationships/hyperlink" Target="#Sementes!A1"/><Relationship Id="rId5" Type="http://schemas.openxmlformats.org/officeDocument/2006/relationships/hyperlink" Target="#Armazenamento!A1"/><Relationship Id="rId15" Type="http://schemas.openxmlformats.org/officeDocument/2006/relationships/image" Target="../media/image1.png"/><Relationship Id="rId10" Type="http://schemas.openxmlformats.org/officeDocument/2006/relationships/hyperlink" Target="#Secagem!A1"/><Relationship Id="rId4" Type="http://schemas.openxmlformats.org/officeDocument/2006/relationships/hyperlink" Target="#Dessecantes!A1"/><Relationship Id="rId9" Type="http://schemas.openxmlformats.org/officeDocument/2006/relationships/hyperlink" Target="#Produ&#231;&#227;oColhida!A1"/><Relationship Id="rId14" Type="http://schemas.openxmlformats.org/officeDocument/2006/relationships/hyperlink" Target="#DesembolsosTotalizados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Servi&#231;osTerceiros!AR1"/><Relationship Id="rId2" Type="http://schemas.openxmlformats.org/officeDocument/2006/relationships/hyperlink" Target="#Servi&#231;osTerceiros!AE1"/><Relationship Id="rId1" Type="http://schemas.openxmlformats.org/officeDocument/2006/relationships/hyperlink" Target="#MenudeAcesso!A1"/><Relationship Id="rId4" Type="http://schemas.openxmlformats.org/officeDocument/2006/relationships/hyperlink" Target="#Servi&#231;osTerceiros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Colheita!F1"/><Relationship Id="rId2" Type="http://schemas.openxmlformats.org/officeDocument/2006/relationships/hyperlink" Target="#Colheita!W1"/><Relationship Id="rId1" Type="http://schemas.openxmlformats.org/officeDocument/2006/relationships/hyperlink" Target="#MenudeAcess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MenudeAcess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MenudeAcess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MenudeAcess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MenudeAcess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MenudeAcesso!A1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MenudeAcess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udeAcesso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Qu&#237;micos!A1"/><Relationship Id="rId2" Type="http://schemas.openxmlformats.org/officeDocument/2006/relationships/hyperlink" Target="#Qu&#237;micos!X2"/><Relationship Id="rId1" Type="http://schemas.openxmlformats.org/officeDocument/2006/relationships/hyperlink" Target="#MenudeAcesso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Fertilizantess!A1"/><Relationship Id="rId2" Type="http://schemas.openxmlformats.org/officeDocument/2006/relationships/hyperlink" Target="#Fertilizantess!V2"/><Relationship Id="rId1" Type="http://schemas.openxmlformats.org/officeDocument/2006/relationships/hyperlink" Target="#MenudeAcess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Sementes!F1"/><Relationship Id="rId2" Type="http://schemas.openxmlformats.org/officeDocument/2006/relationships/hyperlink" Target="#Sementes!AD2"/><Relationship Id="rId1" Type="http://schemas.openxmlformats.org/officeDocument/2006/relationships/hyperlink" Target="#MenudeAcesso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&#225;quinasEquipamentosVeiculos!A2"/><Relationship Id="rId2" Type="http://schemas.openxmlformats.org/officeDocument/2006/relationships/hyperlink" Target="#M&#225;quinasEquipamentosVeiculos!R2"/><Relationship Id="rId1" Type="http://schemas.openxmlformats.org/officeDocument/2006/relationships/hyperlink" Target="#MenudeAcess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MenudeAcess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9</xdr:row>
      <xdr:rowOff>104774</xdr:rowOff>
    </xdr:from>
    <xdr:to>
      <xdr:col>18</xdr:col>
      <xdr:colOff>200025</xdr:colOff>
      <xdr:row>38</xdr:row>
      <xdr:rowOff>95006</xdr:rowOff>
    </xdr:to>
    <xdr:grpSp>
      <xdr:nvGrpSpPr>
        <xdr:cNvPr id="24" name="Agrupar 23">
          <a:extLst>
            <a:ext uri="{FF2B5EF4-FFF2-40B4-BE49-F238E27FC236}">
              <a16:creationId xmlns:a16="http://schemas.microsoft.com/office/drawing/2014/main" id="{0C749FF0-A503-472D-98E7-3825459C093B}"/>
            </a:ext>
          </a:extLst>
        </xdr:cNvPr>
        <xdr:cNvGrpSpPr/>
      </xdr:nvGrpSpPr>
      <xdr:grpSpPr>
        <a:xfrm>
          <a:off x="2019300" y="1562099"/>
          <a:ext cx="9153525" cy="5228982"/>
          <a:chOff x="1885950" y="1466850"/>
          <a:chExt cx="9153525" cy="5228982"/>
        </a:xfrm>
      </xdr:grpSpPr>
      <xdr:grpSp>
        <xdr:nvGrpSpPr>
          <xdr:cNvPr id="17" name="Agrupar 16">
            <a:extLst>
              <a:ext uri="{FF2B5EF4-FFF2-40B4-BE49-F238E27FC236}">
                <a16:creationId xmlns:a16="http://schemas.microsoft.com/office/drawing/2014/main" id="{1ACE1752-3216-47AF-B52B-1C2FBF145726}"/>
              </a:ext>
            </a:extLst>
          </xdr:cNvPr>
          <xdr:cNvGrpSpPr/>
        </xdr:nvGrpSpPr>
        <xdr:grpSpPr>
          <a:xfrm>
            <a:off x="2175311" y="2026854"/>
            <a:ext cx="8556297" cy="4668978"/>
            <a:chOff x="2222936" y="2074479"/>
            <a:chExt cx="8556297" cy="4668978"/>
          </a:xfrm>
        </xdr:grpSpPr>
        <xdr:sp macro="" textlink="">
          <xdr:nvSpPr>
            <xdr:cNvPr id="2" name="Retângulo: Cantos Arredondados 1">
              <a:extLst>
                <a:ext uri="{FF2B5EF4-FFF2-40B4-BE49-F238E27FC236}">
                  <a16:creationId xmlns:a16="http://schemas.microsoft.com/office/drawing/2014/main" id="{A9C0D5A3-22AA-411D-9BEC-C3A1F06AF0FD}"/>
                </a:ext>
              </a:extLst>
            </xdr:cNvPr>
            <xdr:cNvSpPr/>
          </xdr:nvSpPr>
          <xdr:spPr>
            <a:xfrm>
              <a:off x="2222936" y="2074479"/>
              <a:ext cx="8556297" cy="1154495"/>
            </a:xfrm>
            <a:prstGeom prst="roundRect">
              <a:avLst/>
            </a:prstGeom>
            <a:solidFill>
              <a:schemeClr val="accent3">
                <a:lumMod val="50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BR" sz="1200" b="1">
                  <a:solidFill>
                    <a:srgbClr val="FFFF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Instruções</a:t>
              </a:r>
              <a:r>
                <a:rPr lang="pt-BR" sz="1200" b="1">
                  <a:latin typeface="Arial" panose="020B0604020202020204" pitchFamily="34" charset="0"/>
                  <a:cs typeface="Arial" panose="020B0604020202020204" pitchFamily="34" charset="0"/>
                </a:rPr>
                <a:t>: primeiramente, clique na opção </a:t>
              </a:r>
              <a:r>
                <a:rPr lang="pt-BR" sz="1200" b="1">
                  <a:solidFill>
                    <a:srgbClr val="FFFF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Desembolsos Totalizados</a:t>
              </a:r>
              <a:r>
                <a:rPr lang="pt-BR" sz="1200" b="1">
                  <a:latin typeface="Arial" panose="020B0604020202020204" pitchFamily="34" charset="0"/>
                  <a:cs typeface="Arial" panose="020B0604020202020204" pitchFamily="34" charset="0"/>
                </a:rPr>
                <a:t>, aqui no Menu de Acesso, e preencha os dados de área, na célula </a:t>
              </a:r>
              <a:r>
                <a:rPr lang="pt-BR" sz="1200" b="1">
                  <a:solidFill>
                    <a:srgbClr val="FFFF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B18</a:t>
              </a:r>
              <a:r>
                <a:rPr lang="pt-BR" sz="1200" b="1">
                  <a:latin typeface="Arial" panose="020B0604020202020204" pitchFamily="34" charset="0"/>
                  <a:cs typeface="Arial" panose="020B0604020202020204" pitchFamily="34" charset="0"/>
                </a:rPr>
                <a:t>. A seguir, dê</a:t>
              </a:r>
              <a:r>
                <a:rPr lang="pt-BR" sz="1200" b="1" baseline="0">
                  <a:latin typeface="Arial" panose="020B0604020202020204" pitchFamily="34" charset="0"/>
                  <a:cs typeface="Arial" panose="020B0604020202020204" pitchFamily="34" charset="0"/>
                </a:rPr>
                <a:t> um clique no botão </a:t>
              </a:r>
              <a:r>
                <a:rPr lang="pt-BR" sz="1200" b="1" baseline="0">
                  <a:solidFill>
                    <a:srgbClr val="FFFF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Menu de Acesso</a:t>
              </a:r>
              <a:r>
                <a:rPr lang="pt-BR" sz="1200" b="1" baseline="0">
                  <a:latin typeface="Arial" panose="020B0604020202020204" pitchFamily="34" charset="0"/>
                  <a:cs typeface="Arial" panose="020B0604020202020204" pitchFamily="34" charset="0"/>
                </a:rPr>
                <a:t>. </a:t>
              </a:r>
              <a:r>
                <a:rPr lang="pt-BR" sz="1200" b="1">
                  <a:latin typeface="Arial" panose="020B0604020202020204" pitchFamily="34" charset="0"/>
                  <a:cs typeface="Arial" panose="020B0604020202020204" pitchFamily="34" charset="0"/>
                </a:rPr>
                <a:t>Para preenchimento dos dados, basta dar</a:t>
              </a:r>
              <a:r>
                <a:rPr lang="pt-BR" sz="1200" b="1" baseline="0">
                  <a:latin typeface="Arial" panose="020B0604020202020204" pitchFamily="34" charset="0"/>
                  <a:cs typeface="Arial" panose="020B0604020202020204" pitchFamily="34" charset="0"/>
                </a:rPr>
                <a:t> um clique na opção desejada e será aberta a respectiva planilha. Após o preenchimento dos dados, dê um clique na opção de retorno ao </a:t>
              </a:r>
              <a:r>
                <a:rPr lang="pt-BR" sz="1200" b="1" baseline="0">
                  <a:solidFill>
                    <a:srgbClr val="FFFF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Menu de Acesso</a:t>
              </a:r>
              <a:r>
                <a:rPr lang="pt-BR" sz="1200" b="1" baseline="0">
                  <a:latin typeface="Arial" panose="020B0604020202020204" pitchFamily="34" charset="0"/>
                  <a:cs typeface="Arial" panose="020B0604020202020204" pitchFamily="34" charset="0"/>
                </a:rPr>
                <a:t>, para nova opção de planilha. As totalizações dos dados digitados</a:t>
              </a:r>
              <a:r>
                <a:rPr lang="pt-BR" sz="1200" b="1" baseline="0">
                  <a:solidFill>
                    <a:schemeClr val="tx2">
                      <a:lumMod val="40000"/>
                      <a:lumOff val="60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pt-BR" sz="1200" b="1" baseline="0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serão transferidos automáticamente para a planilha </a:t>
              </a:r>
              <a:r>
                <a:rPr lang="pt-BR" sz="1200" b="1" baseline="0">
                  <a:solidFill>
                    <a:srgbClr val="FFFF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Desembolsos Totalizados</a:t>
              </a:r>
              <a:r>
                <a:rPr lang="pt-BR" sz="1200" b="1" baseline="0">
                  <a:solidFill>
                    <a:schemeClr val="tx2">
                      <a:lumMod val="40000"/>
                      <a:lumOff val="60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.</a:t>
              </a:r>
              <a:endParaRPr lang="pt-BR" sz="12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3" name="Retângulo: Cantos Arredondados 2">
              <a:hlinkClick xmlns:r="http://schemas.openxmlformats.org/officeDocument/2006/relationships" r:id="rId1"/>
              <a:extLst>
                <a:ext uri="{FF2B5EF4-FFF2-40B4-BE49-F238E27FC236}">
                  <a16:creationId xmlns:a16="http://schemas.microsoft.com/office/drawing/2014/main" id="{5115C453-5FAE-443B-ACA7-606E42B81FC1}"/>
                </a:ext>
              </a:extLst>
            </xdr:cNvPr>
            <xdr:cNvSpPr/>
          </xdr:nvSpPr>
          <xdr:spPr>
            <a:xfrm>
              <a:off x="8001000" y="6335346"/>
              <a:ext cx="2743199" cy="379780"/>
            </a:xfrm>
            <a:prstGeom prst="round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200" b="0">
                  <a:latin typeface="Arial" panose="020B0604020202020204" pitchFamily="34" charset="0"/>
                  <a:cs typeface="Arial" panose="020B0604020202020204" pitchFamily="34" charset="0"/>
                </a:rPr>
                <a:t>Fertilizantes</a:t>
              </a:r>
            </a:p>
          </xdr:txBody>
        </xdr:sp>
        <xdr:sp macro="" textlink="">
          <xdr:nvSpPr>
            <xdr:cNvPr id="4" name="Retângulo: Cantos Arredondados 3">
              <a:hlinkClick xmlns:r="http://schemas.openxmlformats.org/officeDocument/2006/relationships" r:id="rId2"/>
              <a:extLst>
                <a:ext uri="{FF2B5EF4-FFF2-40B4-BE49-F238E27FC236}">
                  <a16:creationId xmlns:a16="http://schemas.microsoft.com/office/drawing/2014/main" id="{361527BF-A715-42AD-936B-C0A6D6CFBEEF}"/>
                </a:ext>
              </a:extLst>
            </xdr:cNvPr>
            <xdr:cNvSpPr/>
          </xdr:nvSpPr>
          <xdr:spPr>
            <a:xfrm>
              <a:off x="2688493" y="4047148"/>
              <a:ext cx="1950915" cy="429846"/>
            </a:xfrm>
            <a:prstGeom prst="round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200" b="1" baseline="0">
                  <a:latin typeface="Arial" panose="020B0604020202020204" pitchFamily="34" charset="0"/>
                </a:rPr>
                <a:t>Químicos</a:t>
              </a:r>
            </a:p>
          </xdr:txBody>
        </xdr:sp>
        <xdr:sp macro="" textlink="">
          <xdr:nvSpPr>
            <xdr:cNvPr id="5" name="Retângulo: Cantos Arredondados 4">
              <a:hlinkClick xmlns:r="http://schemas.openxmlformats.org/officeDocument/2006/relationships" r:id="rId3"/>
              <a:extLst>
                <a:ext uri="{FF2B5EF4-FFF2-40B4-BE49-F238E27FC236}">
                  <a16:creationId xmlns:a16="http://schemas.microsoft.com/office/drawing/2014/main" id="{DBE096BD-C5D7-4C8A-A054-A5C119A3DBE3}"/>
                </a:ext>
              </a:extLst>
            </xdr:cNvPr>
            <xdr:cNvSpPr/>
          </xdr:nvSpPr>
          <xdr:spPr>
            <a:xfrm>
              <a:off x="5510824" y="3343471"/>
              <a:ext cx="2048607" cy="438930"/>
            </a:xfrm>
            <a:prstGeom prst="round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200" b="1">
                  <a:latin typeface="Arial" panose="020B0604020202020204" pitchFamily="34" charset="0"/>
                  <a:cs typeface="Arial" panose="020B0604020202020204" pitchFamily="34" charset="0"/>
                </a:rPr>
                <a:t>Comercialização</a:t>
              </a:r>
            </a:p>
          </xdr:txBody>
        </xdr:sp>
        <xdr:sp macro="" textlink="">
          <xdr:nvSpPr>
            <xdr:cNvPr id="6" name="Retângulo: Cantos Arredondados 5">
              <a:hlinkClick xmlns:r="http://schemas.openxmlformats.org/officeDocument/2006/relationships" r:id="rId4"/>
              <a:extLst>
                <a:ext uri="{FF2B5EF4-FFF2-40B4-BE49-F238E27FC236}">
                  <a16:creationId xmlns:a16="http://schemas.microsoft.com/office/drawing/2014/main" id="{DD909BFE-2A3C-4681-94AF-6F714EF628D7}"/>
                </a:ext>
              </a:extLst>
            </xdr:cNvPr>
            <xdr:cNvSpPr/>
          </xdr:nvSpPr>
          <xdr:spPr>
            <a:xfrm>
              <a:off x="5492261" y="4135756"/>
              <a:ext cx="2036396" cy="402296"/>
            </a:xfrm>
            <a:prstGeom prst="round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200" b="1" baseline="0">
                  <a:latin typeface="Arial" panose="020B0604020202020204" pitchFamily="34" charset="0"/>
                </a:rPr>
                <a:t>Dessecantes</a:t>
              </a:r>
            </a:p>
          </xdr:txBody>
        </xdr:sp>
        <xdr:sp macro="" textlink="">
          <xdr:nvSpPr>
            <xdr:cNvPr id="7" name="Retângulo: Cantos Arredondados 6">
              <a:hlinkClick xmlns:r="http://schemas.openxmlformats.org/officeDocument/2006/relationships" r:id="rId5"/>
              <a:extLst>
                <a:ext uri="{FF2B5EF4-FFF2-40B4-BE49-F238E27FC236}">
                  <a16:creationId xmlns:a16="http://schemas.microsoft.com/office/drawing/2014/main" id="{087A251D-41DE-4C9B-A21E-1F2F3AE878F2}"/>
                </a:ext>
              </a:extLst>
            </xdr:cNvPr>
            <xdr:cNvSpPr/>
          </xdr:nvSpPr>
          <xdr:spPr>
            <a:xfrm>
              <a:off x="2633785" y="4925403"/>
              <a:ext cx="2011973" cy="437172"/>
            </a:xfrm>
            <a:prstGeom prst="round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200" b="1" baseline="0">
                  <a:latin typeface="Arial" panose="020B0604020202020204" pitchFamily="34" charset="0"/>
                </a:rPr>
                <a:t>Armazenamento</a:t>
              </a:r>
            </a:p>
          </xdr:txBody>
        </xdr:sp>
        <xdr:sp macro="" textlink="">
          <xdr:nvSpPr>
            <xdr:cNvPr id="8" name="Retângulo: Cantos Arredondados 7">
              <a:hlinkClick xmlns:r="http://schemas.openxmlformats.org/officeDocument/2006/relationships" r:id="rId6"/>
              <a:extLst>
                <a:ext uri="{FF2B5EF4-FFF2-40B4-BE49-F238E27FC236}">
                  <a16:creationId xmlns:a16="http://schemas.microsoft.com/office/drawing/2014/main" id="{5DF1ADF1-BFD3-46B4-8604-B076245C9D3E}"/>
                </a:ext>
              </a:extLst>
            </xdr:cNvPr>
            <xdr:cNvSpPr/>
          </xdr:nvSpPr>
          <xdr:spPr>
            <a:xfrm>
              <a:off x="5515741" y="5652919"/>
              <a:ext cx="2038923" cy="414507"/>
            </a:xfrm>
            <a:prstGeom prst="round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200" b="1" baseline="0">
                  <a:latin typeface="Arial" panose="020B0604020202020204" pitchFamily="34" charset="0"/>
                </a:rPr>
                <a:t>MãodeObra</a:t>
              </a:r>
            </a:p>
          </xdr:txBody>
        </xdr:sp>
        <xdr:sp macro="" textlink="">
          <xdr:nvSpPr>
            <xdr:cNvPr id="9" name="Retângulo: Cantos Arredondados 8">
              <a:hlinkClick xmlns:r="http://schemas.openxmlformats.org/officeDocument/2006/relationships" r:id="rId7"/>
              <a:extLst>
                <a:ext uri="{FF2B5EF4-FFF2-40B4-BE49-F238E27FC236}">
                  <a16:creationId xmlns:a16="http://schemas.microsoft.com/office/drawing/2014/main" id="{EA2FD009-0DA6-43CC-9388-B6A9A855D645}"/>
                </a:ext>
              </a:extLst>
            </xdr:cNvPr>
            <xdr:cNvSpPr/>
          </xdr:nvSpPr>
          <xdr:spPr>
            <a:xfrm>
              <a:off x="2602036" y="5634357"/>
              <a:ext cx="2036396" cy="414507"/>
            </a:xfrm>
            <a:prstGeom prst="round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200" b="1" baseline="0">
                  <a:latin typeface="Arial" panose="020B0604020202020204" pitchFamily="34" charset="0"/>
                </a:rPr>
                <a:t>Colheita</a:t>
              </a:r>
            </a:p>
          </xdr:txBody>
        </xdr:sp>
        <xdr:sp macro="" textlink="">
          <xdr:nvSpPr>
            <xdr:cNvPr id="10" name="Retângulo: Cantos Arredondados 9">
              <a:hlinkClick xmlns:r="http://schemas.openxmlformats.org/officeDocument/2006/relationships" r:id="rId4"/>
              <a:extLst>
                <a:ext uri="{FF2B5EF4-FFF2-40B4-BE49-F238E27FC236}">
                  <a16:creationId xmlns:a16="http://schemas.microsoft.com/office/drawing/2014/main" id="{6159CE2F-4488-4759-87A5-5E4EE58E96B4}"/>
                </a:ext>
              </a:extLst>
            </xdr:cNvPr>
            <xdr:cNvSpPr/>
          </xdr:nvSpPr>
          <xdr:spPr>
            <a:xfrm>
              <a:off x="5521570" y="5007661"/>
              <a:ext cx="2036396" cy="414508"/>
            </a:xfrm>
            <a:prstGeom prst="round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BR" sz="1200" b="1" baseline="0">
                  <a:latin typeface="Arial" panose="020B0604020202020204" pitchFamily="34" charset="0"/>
                </a:rPr>
                <a:t>LicenciamentoAmbiental</a:t>
              </a:r>
            </a:p>
          </xdr:txBody>
        </xdr:sp>
        <xdr:sp macro="" textlink="">
          <xdr:nvSpPr>
            <xdr:cNvPr id="11" name="Retângulo: Cantos Arredondados 10">
              <a:hlinkClick xmlns:r="http://schemas.openxmlformats.org/officeDocument/2006/relationships" r:id="rId8"/>
              <a:extLst>
                <a:ext uri="{FF2B5EF4-FFF2-40B4-BE49-F238E27FC236}">
                  <a16:creationId xmlns:a16="http://schemas.microsoft.com/office/drawing/2014/main" id="{81852754-5467-49E7-8193-7EDB5AA9DAEE}"/>
                </a:ext>
              </a:extLst>
            </xdr:cNvPr>
            <xdr:cNvSpPr/>
          </xdr:nvSpPr>
          <xdr:spPr>
            <a:xfrm>
              <a:off x="7979506" y="3312700"/>
              <a:ext cx="2640136" cy="445279"/>
            </a:xfrm>
            <a:prstGeom prst="round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pt-BR" sz="1200" b="1" baseline="0">
                  <a:latin typeface="Arial" panose="020B0604020202020204" pitchFamily="34" charset="0"/>
                </a:rPr>
                <a:t>MáquinasEquipamentosVeículos</a:t>
              </a:r>
            </a:p>
          </xdr:txBody>
        </xdr:sp>
        <xdr:sp macro="" textlink="">
          <xdr:nvSpPr>
            <xdr:cNvPr id="12" name="Retângulo: Cantos Arredondados 11">
              <a:hlinkClick xmlns:r="http://schemas.openxmlformats.org/officeDocument/2006/relationships" r:id="rId9"/>
              <a:extLst>
                <a:ext uri="{FF2B5EF4-FFF2-40B4-BE49-F238E27FC236}">
                  <a16:creationId xmlns:a16="http://schemas.microsoft.com/office/drawing/2014/main" id="{297F98E4-B914-473B-8164-68C60E1E737B}"/>
                </a:ext>
              </a:extLst>
            </xdr:cNvPr>
            <xdr:cNvSpPr/>
          </xdr:nvSpPr>
          <xdr:spPr>
            <a:xfrm>
              <a:off x="8001438" y="4141618"/>
              <a:ext cx="2668315" cy="399836"/>
            </a:xfrm>
            <a:prstGeom prst="round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200" b="1" baseline="0">
                  <a:latin typeface="Arial" panose="020B0604020202020204" pitchFamily="34" charset="0"/>
                </a:rPr>
                <a:t>ProduçãoColhida</a:t>
              </a:r>
            </a:p>
          </xdr:txBody>
        </xdr:sp>
        <xdr:sp macro="" textlink="">
          <xdr:nvSpPr>
            <xdr:cNvPr id="13" name="Retângulo: Cantos Arredondados 12">
              <a:hlinkClick xmlns:r="http://schemas.openxmlformats.org/officeDocument/2006/relationships" r:id="rId10"/>
              <a:extLst>
                <a:ext uri="{FF2B5EF4-FFF2-40B4-BE49-F238E27FC236}">
                  <a16:creationId xmlns:a16="http://schemas.microsoft.com/office/drawing/2014/main" id="{6A65982F-BAEE-4BDB-8ED3-27F61AE38A06}"/>
                </a:ext>
              </a:extLst>
            </xdr:cNvPr>
            <xdr:cNvSpPr/>
          </xdr:nvSpPr>
          <xdr:spPr>
            <a:xfrm>
              <a:off x="8012386" y="5684454"/>
              <a:ext cx="2734005" cy="440121"/>
            </a:xfrm>
            <a:prstGeom prst="round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200" b="1" baseline="0">
                  <a:latin typeface="Arial" panose="020B0604020202020204" pitchFamily="34" charset="0"/>
                </a:rPr>
                <a:t>Secagem</a:t>
              </a:r>
            </a:p>
          </xdr:txBody>
        </xdr:sp>
        <xdr:sp macro="" textlink="">
          <xdr:nvSpPr>
            <xdr:cNvPr id="14" name="Retângulo: Cantos Arredondados 13">
              <a:hlinkClick xmlns:r="http://schemas.openxmlformats.org/officeDocument/2006/relationships" r:id="rId11"/>
              <a:extLst>
                <a:ext uri="{FF2B5EF4-FFF2-40B4-BE49-F238E27FC236}">
                  <a16:creationId xmlns:a16="http://schemas.microsoft.com/office/drawing/2014/main" id="{B2B786C5-BD7E-4CAE-A747-3CAD5ECD2FEF}"/>
                </a:ext>
              </a:extLst>
            </xdr:cNvPr>
            <xdr:cNvSpPr/>
          </xdr:nvSpPr>
          <xdr:spPr>
            <a:xfrm>
              <a:off x="2536092" y="6323090"/>
              <a:ext cx="2195146" cy="365658"/>
            </a:xfrm>
            <a:prstGeom prst="round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200" b="1" baseline="0">
                  <a:latin typeface="Arial" panose="020B0604020202020204" pitchFamily="34" charset="0"/>
                </a:rPr>
                <a:t>Sementes</a:t>
              </a:r>
            </a:p>
          </xdr:txBody>
        </xdr:sp>
        <xdr:sp macro="" textlink="">
          <xdr:nvSpPr>
            <xdr:cNvPr id="15" name="Retângulo: Cantos Arredondados 14">
              <a:hlinkClick xmlns:r="http://schemas.openxmlformats.org/officeDocument/2006/relationships" r:id="rId12"/>
              <a:extLst>
                <a:ext uri="{FF2B5EF4-FFF2-40B4-BE49-F238E27FC236}">
                  <a16:creationId xmlns:a16="http://schemas.microsoft.com/office/drawing/2014/main" id="{CDC06CAC-985C-47F1-AA71-E3EA9AE2C137}"/>
                </a:ext>
              </a:extLst>
            </xdr:cNvPr>
            <xdr:cNvSpPr/>
          </xdr:nvSpPr>
          <xdr:spPr>
            <a:xfrm>
              <a:off x="5509357" y="6341161"/>
              <a:ext cx="2036396" cy="402296"/>
            </a:xfrm>
            <a:prstGeom prst="round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200" b="1">
                  <a:latin typeface="Arial" panose="020B0604020202020204" pitchFamily="34" charset="0"/>
                  <a:cs typeface="Arial" panose="020B0604020202020204" pitchFamily="34" charset="0"/>
                </a:rPr>
                <a:t>ServiçosTerceiros</a:t>
              </a:r>
            </a:p>
          </xdr:txBody>
        </xdr:sp>
        <xdr:sp macro="" textlink="">
          <xdr:nvSpPr>
            <xdr:cNvPr id="16" name="Retângulo: Cantos Arredondados 15">
              <a:hlinkClick xmlns:r="http://schemas.openxmlformats.org/officeDocument/2006/relationships" r:id="rId13"/>
              <a:extLst>
                <a:ext uri="{FF2B5EF4-FFF2-40B4-BE49-F238E27FC236}">
                  <a16:creationId xmlns:a16="http://schemas.microsoft.com/office/drawing/2014/main" id="{DD59B041-6C24-47B5-ADCB-2D9BA868F2D1}"/>
                </a:ext>
              </a:extLst>
            </xdr:cNvPr>
            <xdr:cNvSpPr/>
          </xdr:nvSpPr>
          <xdr:spPr>
            <a:xfrm>
              <a:off x="7990489" y="4992522"/>
              <a:ext cx="2712108" cy="468586"/>
            </a:xfrm>
            <a:prstGeom prst="roundRect">
              <a:avLst/>
            </a:prstGeom>
            <a:solidFill>
              <a:srgbClr val="00B0F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200" b="1">
                  <a:latin typeface="Arial" panose="020B0604020202020204" pitchFamily="34" charset="0"/>
                  <a:cs typeface="Arial" panose="020B0604020202020204" pitchFamily="34" charset="0"/>
                </a:rPr>
                <a:t>ResumoItens</a:t>
              </a:r>
            </a:p>
          </xdr:txBody>
        </xdr:sp>
        <xdr:sp macro="" textlink="">
          <xdr:nvSpPr>
            <xdr:cNvPr id="19" name="Retângulo: Cantos Arredondados 18">
              <a:hlinkClick xmlns:r="http://schemas.openxmlformats.org/officeDocument/2006/relationships" r:id="rId14"/>
              <a:extLst>
                <a:ext uri="{FF2B5EF4-FFF2-40B4-BE49-F238E27FC236}">
                  <a16:creationId xmlns:a16="http://schemas.microsoft.com/office/drawing/2014/main" id="{57387BB8-E33F-4E96-9A7C-21FC185141EA}"/>
                </a:ext>
              </a:extLst>
            </xdr:cNvPr>
            <xdr:cNvSpPr/>
          </xdr:nvSpPr>
          <xdr:spPr>
            <a:xfrm>
              <a:off x="2638425" y="3362324"/>
              <a:ext cx="2066925" cy="428625"/>
            </a:xfrm>
            <a:prstGeom prst="round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200" b="1">
                  <a:latin typeface="Arial" panose="020B0604020202020204" pitchFamily="34" charset="0"/>
                  <a:cs typeface="Arial" panose="020B0604020202020204" pitchFamily="34" charset="0"/>
                </a:rPr>
                <a:t>DesembolsosTotalizados</a:t>
              </a:r>
            </a:p>
          </xdr:txBody>
        </xdr:sp>
      </xdr:grpSp>
      <xdr:sp macro="" textlink="">
        <xdr:nvSpPr>
          <xdr:cNvPr id="22" name="Retângulo: Cantos Arredondados 21">
            <a:extLst>
              <a:ext uri="{FF2B5EF4-FFF2-40B4-BE49-F238E27FC236}">
                <a16:creationId xmlns:a16="http://schemas.microsoft.com/office/drawing/2014/main" id="{FC62EB02-0BFC-41D5-9EF9-D8D916788BC9}"/>
              </a:ext>
            </a:extLst>
          </xdr:cNvPr>
          <xdr:cNvSpPr/>
        </xdr:nvSpPr>
        <xdr:spPr>
          <a:xfrm>
            <a:off x="1885950" y="1466850"/>
            <a:ext cx="9153525" cy="34290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latin typeface="Arial" panose="020B0604020202020204" pitchFamily="34" charset="0"/>
                <a:cs typeface="Arial" panose="020B0604020202020204" pitchFamily="34" charset="0"/>
              </a:rPr>
              <a:t>Desembolsos mensais das operações de safra por sistemas de cultivos </a:t>
            </a:r>
          </a:p>
        </xdr:txBody>
      </xdr:sp>
    </xdr:grpSp>
    <xdr:clientData/>
  </xdr:twoCellAnchor>
  <xdr:twoCellAnchor editAs="oneCell">
    <xdr:from>
      <xdr:col>3</xdr:col>
      <xdr:colOff>209549</xdr:colOff>
      <xdr:row>2</xdr:row>
      <xdr:rowOff>38098</xdr:rowOff>
    </xdr:from>
    <xdr:to>
      <xdr:col>18</xdr:col>
      <xdr:colOff>212462</xdr:colOff>
      <xdr:row>7</xdr:row>
      <xdr:rowOff>104774</xdr:rowOff>
    </xdr:to>
    <xdr:pic>
      <xdr:nvPicPr>
        <xdr:cNvPr id="23" name="Imagem 22">
          <a:extLst>
            <a:ext uri="{FF2B5EF4-FFF2-40B4-BE49-F238E27FC236}">
              <a16:creationId xmlns:a16="http://schemas.microsoft.com/office/drawing/2014/main" id="{6CE3E830-0378-47DE-BF56-154A83C8C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2038349" y="361948"/>
          <a:ext cx="9146913" cy="876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9</xdr:row>
      <xdr:rowOff>38099</xdr:rowOff>
    </xdr:from>
    <xdr:to>
      <xdr:col>7</xdr:col>
      <xdr:colOff>542925</xdr:colOff>
      <xdr:row>11</xdr:row>
      <xdr:rowOff>123824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802E56-864C-4FD8-A6C5-B5EF7E5BC489}"/>
            </a:ext>
          </a:extLst>
        </xdr:cNvPr>
        <xdr:cNvSpPr/>
      </xdr:nvSpPr>
      <xdr:spPr>
        <a:xfrm>
          <a:off x="3552825" y="1381124"/>
          <a:ext cx="2209800" cy="4095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Menu de Acesso</a:t>
          </a:r>
        </a:p>
      </xdr:txBody>
    </xdr:sp>
    <xdr:clientData/>
  </xdr:twoCellAnchor>
  <xdr:twoCellAnchor>
    <xdr:from>
      <xdr:col>13</xdr:col>
      <xdr:colOff>857250</xdr:colOff>
      <xdr:row>1</xdr:row>
      <xdr:rowOff>19050</xdr:rowOff>
    </xdr:from>
    <xdr:to>
      <xdr:col>15</xdr:col>
      <xdr:colOff>247650</xdr:colOff>
      <xdr:row>2</xdr:row>
      <xdr:rowOff>66675</xdr:rowOff>
    </xdr:to>
    <xdr:sp macro="" textlink="">
      <xdr:nvSpPr>
        <xdr:cNvPr id="3" name="Seta: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437016-9618-48E9-AC39-573D54BE8D41}"/>
            </a:ext>
          </a:extLst>
        </xdr:cNvPr>
        <xdr:cNvSpPr/>
      </xdr:nvSpPr>
      <xdr:spPr>
        <a:xfrm>
          <a:off x="10496550" y="19050"/>
          <a:ext cx="8667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30</xdr:col>
      <xdr:colOff>28575</xdr:colOff>
      <xdr:row>1</xdr:row>
      <xdr:rowOff>9525</xdr:rowOff>
    </xdr:from>
    <xdr:to>
      <xdr:col>30</xdr:col>
      <xdr:colOff>590550</xdr:colOff>
      <xdr:row>2</xdr:row>
      <xdr:rowOff>9525</xdr:rowOff>
    </xdr:to>
    <xdr:sp macro="" textlink="">
      <xdr:nvSpPr>
        <xdr:cNvPr id="4" name="Seta: para a Direit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B9483-50B6-4771-9B49-CDBC69CBB8E0}"/>
            </a:ext>
          </a:extLst>
        </xdr:cNvPr>
        <xdr:cNvSpPr/>
      </xdr:nvSpPr>
      <xdr:spPr>
        <a:xfrm>
          <a:off x="22974300" y="9525"/>
          <a:ext cx="561975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43</xdr:col>
      <xdr:colOff>38100</xdr:colOff>
      <xdr:row>1</xdr:row>
      <xdr:rowOff>28575</xdr:rowOff>
    </xdr:from>
    <xdr:to>
      <xdr:col>43</xdr:col>
      <xdr:colOff>552450</xdr:colOff>
      <xdr:row>1</xdr:row>
      <xdr:rowOff>133350</xdr:rowOff>
    </xdr:to>
    <xdr:sp macro="" textlink="">
      <xdr:nvSpPr>
        <xdr:cNvPr id="5" name="Seta: para a Esquerda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97A036-C423-4909-BF3F-DCF50EE800C9}"/>
            </a:ext>
          </a:extLst>
        </xdr:cNvPr>
        <xdr:cNvSpPr/>
      </xdr:nvSpPr>
      <xdr:spPr>
        <a:xfrm>
          <a:off x="33499425" y="28575"/>
          <a:ext cx="514350" cy="1047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8</xdr:row>
      <xdr:rowOff>76200</xdr:rowOff>
    </xdr:from>
    <xdr:to>
      <xdr:col>6</xdr:col>
      <xdr:colOff>838200</xdr:colOff>
      <xdr:row>10</xdr:row>
      <xdr:rowOff>85725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0D00C0-64A3-4F95-9DBF-19450623E5C8}"/>
            </a:ext>
          </a:extLst>
        </xdr:cNvPr>
        <xdr:cNvSpPr/>
      </xdr:nvSpPr>
      <xdr:spPr>
        <a:xfrm>
          <a:off x="4591050" y="1390650"/>
          <a:ext cx="1866900" cy="333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Menu de Acesso</a:t>
          </a:r>
        </a:p>
      </xdr:txBody>
    </xdr:sp>
    <xdr:clientData/>
  </xdr:twoCellAnchor>
  <xdr:twoCellAnchor>
    <xdr:from>
      <xdr:col>6</xdr:col>
      <xdr:colOff>38100</xdr:colOff>
      <xdr:row>13</xdr:row>
      <xdr:rowOff>19050</xdr:rowOff>
    </xdr:from>
    <xdr:to>
      <xdr:col>7</xdr:col>
      <xdr:colOff>47625</xdr:colOff>
      <xdr:row>14</xdr:row>
      <xdr:rowOff>28575</xdr:rowOff>
    </xdr:to>
    <xdr:sp macro="" textlink="">
      <xdr:nvSpPr>
        <xdr:cNvPr id="3" name="Seta: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781B03-0C37-49E5-B7F3-1D2B1E43F25C}"/>
            </a:ext>
          </a:extLst>
        </xdr:cNvPr>
        <xdr:cNvSpPr/>
      </xdr:nvSpPr>
      <xdr:spPr>
        <a:xfrm>
          <a:off x="5657850" y="2143125"/>
          <a:ext cx="866775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1543050</xdr:colOff>
      <xdr:row>7</xdr:row>
      <xdr:rowOff>19050</xdr:rowOff>
    </xdr:from>
    <xdr:to>
      <xdr:col>18</xdr:col>
      <xdr:colOff>866775</xdr:colOff>
      <xdr:row>8</xdr:row>
      <xdr:rowOff>66675</xdr:rowOff>
    </xdr:to>
    <xdr:sp macro="" textlink="">
      <xdr:nvSpPr>
        <xdr:cNvPr id="4" name="Seta: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5E32C8-91C5-4117-8744-5867B1FE6E30}"/>
            </a:ext>
          </a:extLst>
        </xdr:cNvPr>
        <xdr:cNvSpPr/>
      </xdr:nvSpPr>
      <xdr:spPr>
        <a:xfrm>
          <a:off x="15582900" y="1171575"/>
          <a:ext cx="876300" cy="2095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9</xdr:row>
      <xdr:rowOff>28575</xdr:rowOff>
    </xdr:from>
    <xdr:to>
      <xdr:col>4</xdr:col>
      <xdr:colOff>600075</xdr:colOff>
      <xdr:row>11</xdr:row>
      <xdr:rowOff>114300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22A5E8-572B-4418-969D-8A68266760FB}"/>
            </a:ext>
          </a:extLst>
        </xdr:cNvPr>
        <xdr:cNvSpPr/>
      </xdr:nvSpPr>
      <xdr:spPr>
        <a:xfrm>
          <a:off x="2400300" y="1504950"/>
          <a:ext cx="2095500" cy="4095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Menu de Acesso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10</xdr:row>
      <xdr:rowOff>0</xdr:rowOff>
    </xdr:from>
    <xdr:to>
      <xdr:col>8</xdr:col>
      <xdr:colOff>533400</xdr:colOff>
      <xdr:row>12</xdr:row>
      <xdr:rowOff>57150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4B56B0-780E-495C-9DBD-06350FEFE1C9}"/>
            </a:ext>
          </a:extLst>
        </xdr:cNvPr>
        <xdr:cNvSpPr/>
      </xdr:nvSpPr>
      <xdr:spPr>
        <a:xfrm>
          <a:off x="6238875" y="1657350"/>
          <a:ext cx="2066925" cy="381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Menu de Acesso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142874</xdr:rowOff>
    </xdr:from>
    <xdr:to>
      <xdr:col>7</xdr:col>
      <xdr:colOff>238125</xdr:colOff>
      <xdr:row>3</xdr:row>
      <xdr:rowOff>28574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6C8763-724A-4B44-B27B-EE7E6CA25D88}"/>
            </a:ext>
          </a:extLst>
        </xdr:cNvPr>
        <xdr:cNvSpPr/>
      </xdr:nvSpPr>
      <xdr:spPr>
        <a:xfrm>
          <a:off x="3238500" y="142874"/>
          <a:ext cx="2057400" cy="3714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Menu de Acesso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590549</xdr:colOff>
      <xdr:row>1</xdr:row>
      <xdr:rowOff>142875</xdr:rowOff>
    </xdr:from>
    <xdr:to>
      <xdr:col>8</xdr:col>
      <xdr:colOff>200024</xdr:colOff>
      <xdr:row>4</xdr:row>
      <xdr:rowOff>19050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F83ABC-505A-4806-8CD5-8D70D07158BD}"/>
            </a:ext>
          </a:extLst>
        </xdr:cNvPr>
        <xdr:cNvSpPr/>
      </xdr:nvSpPr>
      <xdr:spPr>
        <a:xfrm>
          <a:off x="3990974" y="304800"/>
          <a:ext cx="2047875" cy="3619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Menu de Acesso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537310</xdr:colOff>
      <xdr:row>4</xdr:row>
      <xdr:rowOff>122115</xdr:rowOff>
    </xdr:from>
    <xdr:to>
      <xdr:col>23</xdr:col>
      <xdr:colOff>418559</xdr:colOff>
      <xdr:row>5</xdr:row>
      <xdr:rowOff>141553</xdr:rowOff>
    </xdr:to>
    <xdr:pic>
      <xdr:nvPicPr>
        <xdr:cNvPr id="17" name="Imagem 16" descr="Vector ícone De Fertilizantes, Fertilizante, Semente, Saco Imagem PNG e  Vetor Para Download Gratuito">
          <a:extLst>
            <a:ext uri="{FF2B5EF4-FFF2-40B4-BE49-F238E27FC236}">
              <a16:creationId xmlns:a16="http://schemas.microsoft.com/office/drawing/2014/main" id="{5502A7EB-DAEA-4CE6-9651-466D4561A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7695" y="757115"/>
          <a:ext cx="491826" cy="488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10948</xdr:colOff>
      <xdr:row>10</xdr:row>
      <xdr:rowOff>153276</xdr:rowOff>
    </xdr:from>
    <xdr:to>
      <xdr:col>8</xdr:col>
      <xdr:colOff>98534</xdr:colOff>
      <xdr:row>12</xdr:row>
      <xdr:rowOff>65689</xdr:rowOff>
    </xdr:to>
    <xdr:sp macro="" textlink="">
      <xdr:nvSpPr>
        <xdr:cNvPr id="8" name="Retângulo: Cantos Arredond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42C276-DB32-4FB1-9AD0-AC2679AB4D5D}"/>
            </a:ext>
          </a:extLst>
        </xdr:cNvPr>
        <xdr:cNvSpPr/>
      </xdr:nvSpPr>
      <xdr:spPr>
        <a:xfrm>
          <a:off x="12043103" y="1795517"/>
          <a:ext cx="1926897" cy="40508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Menu de Acesso</a:t>
          </a:r>
        </a:p>
      </xdr:txBody>
    </xdr:sp>
    <xdr:clientData/>
  </xdr:twoCellAnchor>
  <xdr:twoCellAnchor editAs="oneCell">
    <xdr:from>
      <xdr:col>0</xdr:col>
      <xdr:colOff>0</xdr:colOff>
      <xdr:row>2</xdr:row>
      <xdr:rowOff>109483</xdr:rowOff>
    </xdr:from>
    <xdr:to>
      <xdr:col>4</xdr:col>
      <xdr:colOff>8866</xdr:colOff>
      <xdr:row>9</xdr:row>
      <xdr:rowOff>54742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97AE236-1E82-4925-815F-9E7E5304D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437931"/>
          <a:ext cx="11427918" cy="1094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123824</xdr:colOff>
      <xdr:row>4</xdr:row>
      <xdr:rowOff>85725</xdr:rowOff>
    </xdr:from>
    <xdr:to>
      <xdr:col>7</xdr:col>
      <xdr:colOff>533399</xdr:colOff>
      <xdr:row>7</xdr:row>
      <xdr:rowOff>0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B68855-CB13-4975-90D7-283DC727591E}"/>
            </a:ext>
          </a:extLst>
        </xdr:cNvPr>
        <xdr:cNvSpPr/>
      </xdr:nvSpPr>
      <xdr:spPr>
        <a:xfrm>
          <a:off x="8000999" y="762000"/>
          <a:ext cx="2238375" cy="4095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Menu de Acesso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2</xdr:row>
      <xdr:rowOff>142875</xdr:rowOff>
    </xdr:from>
    <xdr:to>
      <xdr:col>13</xdr:col>
      <xdr:colOff>123825</xdr:colOff>
      <xdr:row>4</xdr:row>
      <xdr:rowOff>104775</xdr:rowOff>
    </xdr:to>
    <xdr:sp macro="" textlink="">
      <xdr:nvSpPr>
        <xdr:cNvPr id="8" name="Retângulo: Cantos Arredond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AEAE98-9540-41A1-BE0F-141C065A7573}"/>
            </a:ext>
          </a:extLst>
        </xdr:cNvPr>
        <xdr:cNvSpPr/>
      </xdr:nvSpPr>
      <xdr:spPr>
        <a:xfrm>
          <a:off x="6572250" y="466725"/>
          <a:ext cx="1962150" cy="285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Menu de Acesso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276224</xdr:colOff>
      <xdr:row>0</xdr:row>
      <xdr:rowOff>57149</xdr:rowOff>
    </xdr:from>
    <xdr:to>
      <xdr:col>4</xdr:col>
      <xdr:colOff>790574</xdr:colOff>
      <xdr:row>1</xdr:row>
      <xdr:rowOff>142875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EFEECD-0784-4739-AD29-57F9F7918538}"/>
            </a:ext>
          </a:extLst>
        </xdr:cNvPr>
        <xdr:cNvSpPr/>
      </xdr:nvSpPr>
      <xdr:spPr>
        <a:xfrm>
          <a:off x="2590799" y="57149"/>
          <a:ext cx="2009775" cy="24765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Menu de Acesso</a:t>
          </a:r>
        </a:p>
      </xdr:txBody>
    </xdr:sp>
    <xdr:clientData/>
  </xdr:twoCellAnchor>
  <xdr:twoCellAnchor>
    <xdr:from>
      <xdr:col>6</xdr:col>
      <xdr:colOff>0</xdr:colOff>
      <xdr:row>0</xdr:row>
      <xdr:rowOff>28575</xdr:rowOff>
    </xdr:from>
    <xdr:to>
      <xdr:col>7</xdr:col>
      <xdr:colOff>133350</xdr:colOff>
      <xdr:row>1</xdr:row>
      <xdr:rowOff>123825</xdr:rowOff>
    </xdr:to>
    <xdr:sp macro="" textlink="">
      <xdr:nvSpPr>
        <xdr:cNvPr id="3" name="Seta: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E23C37-583C-4807-B0FE-D7818D28D1EC}"/>
            </a:ext>
          </a:extLst>
        </xdr:cNvPr>
        <xdr:cNvSpPr/>
      </xdr:nvSpPr>
      <xdr:spPr>
        <a:xfrm>
          <a:off x="5476875" y="28575"/>
          <a:ext cx="1752600" cy="2571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22</xdr:col>
      <xdr:colOff>114300</xdr:colOff>
      <xdr:row>0</xdr:row>
      <xdr:rowOff>133350</xdr:rowOff>
    </xdr:from>
    <xdr:to>
      <xdr:col>23</xdr:col>
      <xdr:colOff>600075</xdr:colOff>
      <xdr:row>1</xdr:row>
      <xdr:rowOff>104775</xdr:rowOff>
    </xdr:to>
    <xdr:sp macro="" textlink="">
      <xdr:nvSpPr>
        <xdr:cNvPr id="4" name="Seta: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756023-1312-4101-955F-AB052C69D10F}"/>
            </a:ext>
          </a:extLst>
        </xdr:cNvPr>
        <xdr:cNvSpPr/>
      </xdr:nvSpPr>
      <xdr:spPr>
        <a:xfrm>
          <a:off x="19640550" y="133350"/>
          <a:ext cx="1219200" cy="1333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0</xdr:rowOff>
    </xdr:from>
    <xdr:to>
      <xdr:col>3</xdr:col>
      <xdr:colOff>866776</xdr:colOff>
      <xdr:row>1</xdr:row>
      <xdr:rowOff>133350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5760D4-6DE5-4EBB-825E-309EF9DF1A49}"/>
            </a:ext>
          </a:extLst>
        </xdr:cNvPr>
        <xdr:cNvSpPr/>
      </xdr:nvSpPr>
      <xdr:spPr>
        <a:xfrm>
          <a:off x="1085850" y="0"/>
          <a:ext cx="2733676" cy="2952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Menu de Acesso</a:t>
          </a:r>
        </a:p>
      </xdr:txBody>
    </xdr:sp>
    <xdr:clientData/>
  </xdr:twoCellAnchor>
  <xdr:twoCellAnchor>
    <xdr:from>
      <xdr:col>5</xdr:col>
      <xdr:colOff>47625</xdr:colOff>
      <xdr:row>0</xdr:row>
      <xdr:rowOff>66675</xdr:rowOff>
    </xdr:from>
    <xdr:to>
      <xdr:col>6</xdr:col>
      <xdr:colOff>542925</xdr:colOff>
      <xdr:row>1</xdr:row>
      <xdr:rowOff>114300</xdr:rowOff>
    </xdr:to>
    <xdr:sp macro="" textlink="">
      <xdr:nvSpPr>
        <xdr:cNvPr id="2" name="Seta: para a Direit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9F2ED1-1ECB-440E-82C6-C5526C1DDF09}"/>
            </a:ext>
          </a:extLst>
        </xdr:cNvPr>
        <xdr:cNvSpPr/>
      </xdr:nvSpPr>
      <xdr:spPr>
        <a:xfrm>
          <a:off x="4505325" y="66675"/>
          <a:ext cx="1104900" cy="209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314325</xdr:colOff>
      <xdr:row>0</xdr:row>
      <xdr:rowOff>85725</xdr:rowOff>
    </xdr:from>
    <xdr:to>
      <xdr:col>22</xdr:col>
      <xdr:colOff>0</xdr:colOff>
      <xdr:row>1</xdr:row>
      <xdr:rowOff>123825</xdr:rowOff>
    </xdr:to>
    <xdr:sp macro="" textlink="">
      <xdr:nvSpPr>
        <xdr:cNvPr id="4" name="Seta: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5D336A7-2DEF-4D84-A390-19DF51DABDBD}"/>
            </a:ext>
          </a:extLst>
        </xdr:cNvPr>
        <xdr:cNvSpPr/>
      </xdr:nvSpPr>
      <xdr:spPr>
        <a:xfrm>
          <a:off x="18316575" y="85725"/>
          <a:ext cx="1200150" cy="2000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66673</xdr:colOff>
      <xdr:row>1</xdr:row>
      <xdr:rowOff>152400</xdr:rowOff>
    </xdr:from>
    <xdr:to>
      <xdr:col>5</xdr:col>
      <xdr:colOff>1800224</xdr:colOff>
      <xdr:row>3</xdr:row>
      <xdr:rowOff>123825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D3A80B-FE3F-4962-B649-B2ADF3314AB2}"/>
            </a:ext>
          </a:extLst>
        </xdr:cNvPr>
        <xdr:cNvSpPr/>
      </xdr:nvSpPr>
      <xdr:spPr>
        <a:xfrm>
          <a:off x="3781423" y="314325"/>
          <a:ext cx="1733551" cy="2952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Menu de Acesso</a:t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590550</xdr:colOff>
      <xdr:row>1</xdr:row>
      <xdr:rowOff>152400</xdr:rowOff>
    </xdr:to>
    <xdr:sp macro="" textlink="">
      <xdr:nvSpPr>
        <xdr:cNvPr id="3" name="Seta: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72E70B-FDEE-498B-B5C5-C76D639BCD3C}"/>
            </a:ext>
          </a:extLst>
        </xdr:cNvPr>
        <xdr:cNvSpPr/>
      </xdr:nvSpPr>
      <xdr:spPr>
        <a:xfrm>
          <a:off x="13277850" y="161925"/>
          <a:ext cx="5905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29</xdr:col>
      <xdr:colOff>38100</xdr:colOff>
      <xdr:row>0</xdr:row>
      <xdr:rowOff>152400</xdr:rowOff>
    </xdr:from>
    <xdr:to>
      <xdr:col>30</xdr:col>
      <xdr:colOff>28575</xdr:colOff>
      <xdr:row>2</xdr:row>
      <xdr:rowOff>9525</xdr:rowOff>
    </xdr:to>
    <xdr:sp macro="" textlink="">
      <xdr:nvSpPr>
        <xdr:cNvPr id="4" name="Seta: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4A1D9F9-77F7-4B6A-A9CB-35D18C8A00D0}"/>
            </a:ext>
          </a:extLst>
        </xdr:cNvPr>
        <xdr:cNvSpPr/>
      </xdr:nvSpPr>
      <xdr:spPr>
        <a:xfrm>
          <a:off x="21288375" y="152400"/>
          <a:ext cx="600075" cy="180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47625</xdr:rowOff>
    </xdr:from>
    <xdr:to>
      <xdr:col>2</xdr:col>
      <xdr:colOff>819150</xdr:colOff>
      <xdr:row>1</xdr:row>
      <xdr:rowOff>142875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FACEF2-1BAB-423A-8C43-BE06A50D86F4}"/>
            </a:ext>
          </a:extLst>
        </xdr:cNvPr>
        <xdr:cNvSpPr/>
      </xdr:nvSpPr>
      <xdr:spPr>
        <a:xfrm>
          <a:off x="628650" y="47625"/>
          <a:ext cx="2343150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Menu de Acesso</a:t>
          </a:r>
        </a:p>
      </xdr:txBody>
    </xdr:sp>
    <xdr:clientData/>
  </xdr:twoCellAnchor>
  <xdr:twoCellAnchor>
    <xdr:from>
      <xdr:col>4</xdr:col>
      <xdr:colOff>28575</xdr:colOff>
      <xdr:row>0</xdr:row>
      <xdr:rowOff>19050</xdr:rowOff>
    </xdr:from>
    <xdr:to>
      <xdr:col>6</xdr:col>
      <xdr:colOff>238125</xdr:colOff>
      <xdr:row>2</xdr:row>
      <xdr:rowOff>19050</xdr:rowOff>
    </xdr:to>
    <xdr:sp macro="" textlink="">
      <xdr:nvSpPr>
        <xdr:cNvPr id="4" name="Seta: para a Direit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43EED0-198E-4984-BCB8-F9F7E0AED07A}"/>
            </a:ext>
          </a:extLst>
        </xdr:cNvPr>
        <xdr:cNvSpPr/>
      </xdr:nvSpPr>
      <xdr:spPr>
        <a:xfrm>
          <a:off x="4181475" y="19050"/>
          <a:ext cx="1857375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Veículos</a:t>
          </a:r>
        </a:p>
      </xdr:txBody>
    </xdr:sp>
    <xdr:clientData/>
  </xdr:twoCellAnchor>
  <xdr:twoCellAnchor>
    <xdr:from>
      <xdr:col>16</xdr:col>
      <xdr:colOff>19050</xdr:colOff>
      <xdr:row>0</xdr:row>
      <xdr:rowOff>0</xdr:rowOff>
    </xdr:from>
    <xdr:to>
      <xdr:col>18</xdr:col>
      <xdr:colOff>495300</xdr:colOff>
      <xdr:row>1</xdr:row>
      <xdr:rowOff>142875</xdr:rowOff>
    </xdr:to>
    <xdr:sp macro="" textlink="">
      <xdr:nvSpPr>
        <xdr:cNvPr id="5" name="Seta: para a Esquerda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F246FFD-EEDC-4FCB-8A2C-D095AD7D53CD}"/>
            </a:ext>
          </a:extLst>
        </xdr:cNvPr>
        <xdr:cNvSpPr/>
      </xdr:nvSpPr>
      <xdr:spPr>
        <a:xfrm>
          <a:off x="13906500" y="0"/>
          <a:ext cx="1695450" cy="30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Máquinas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600073</xdr:colOff>
      <xdr:row>1</xdr:row>
      <xdr:rowOff>64769</xdr:rowOff>
    </xdr:from>
    <xdr:to>
      <xdr:col>12</xdr:col>
      <xdr:colOff>333374</xdr:colOff>
      <xdr:row>3</xdr:row>
      <xdr:rowOff>76200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461CA0-77BC-4520-8B7A-5AA54121D8CA}"/>
            </a:ext>
          </a:extLst>
        </xdr:cNvPr>
        <xdr:cNvSpPr/>
      </xdr:nvSpPr>
      <xdr:spPr>
        <a:xfrm rot="10800000" flipV="1">
          <a:off x="10648948" y="226694"/>
          <a:ext cx="2171701" cy="33528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Menu de Acesso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BF317-72FA-4962-A155-9A82BA486DBD}">
  <sheetPr>
    <tabColor theme="9" tint="-0.249977111117893"/>
  </sheetPr>
  <dimension ref="D10:R39"/>
  <sheetViews>
    <sheetView showGridLines="0" showRowColHeaders="0" tabSelected="1" workbookViewId="0">
      <selection activeCell="T11" sqref="T11"/>
    </sheetView>
  </sheetViews>
  <sheetFormatPr defaultRowHeight="12.75" x14ac:dyDescent="0.2"/>
  <sheetData>
    <row r="10" spans="4:18" x14ac:dyDescent="0.2">
      <c r="D10" s="249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</row>
    <row r="11" spans="4:18" x14ac:dyDescent="0.2"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</row>
    <row r="13" spans="4:18" x14ac:dyDescent="0.2"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4:18" x14ac:dyDescent="0.2"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4:18" x14ac:dyDescent="0.2"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4:18" x14ac:dyDescent="0.2"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4:18" x14ac:dyDescent="0.2"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4:18" x14ac:dyDescent="0.2"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4:18" x14ac:dyDescent="0.2"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4:18" ht="15" x14ac:dyDescent="0.2"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39"/>
    </row>
    <row r="21" spans="4:18" ht="15" x14ac:dyDescent="0.2"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39"/>
    </row>
    <row r="22" spans="4:18" ht="15" x14ac:dyDescent="0.2"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39"/>
    </row>
    <row r="23" spans="4:18" ht="15" x14ac:dyDescent="0.2"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39"/>
    </row>
    <row r="24" spans="4:18" ht="15" x14ac:dyDescent="0.2"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39"/>
    </row>
    <row r="25" spans="4:18" ht="15" x14ac:dyDescent="0.2"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39"/>
    </row>
    <row r="26" spans="4:18" ht="15" x14ac:dyDescent="0.2"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39"/>
    </row>
    <row r="27" spans="4:18" ht="15" x14ac:dyDescent="0.2"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39"/>
    </row>
    <row r="28" spans="4:18" ht="15" x14ac:dyDescent="0.2"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39"/>
    </row>
    <row r="29" spans="4:18" ht="15" x14ac:dyDescent="0.2"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39"/>
    </row>
    <row r="30" spans="4:18" ht="15" x14ac:dyDescent="0.2"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39"/>
    </row>
    <row r="31" spans="4:18" ht="15" x14ac:dyDescent="0.2"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39"/>
    </row>
    <row r="32" spans="4:18" ht="15" x14ac:dyDescent="0.2"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39"/>
    </row>
    <row r="33" spans="4:18" ht="15" x14ac:dyDescent="0.2"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39"/>
    </row>
    <row r="34" spans="4:18" ht="15" x14ac:dyDescent="0.2"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39"/>
    </row>
    <row r="35" spans="4:18" ht="15" x14ac:dyDescent="0.2"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39"/>
    </row>
    <row r="36" spans="4:18" ht="15" x14ac:dyDescent="0.2"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39"/>
    </row>
    <row r="37" spans="4:18" ht="15" x14ac:dyDescent="0.2"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39"/>
    </row>
    <row r="38" spans="4:18" ht="15" x14ac:dyDescent="0.2"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39"/>
    </row>
    <row r="39" spans="4:18" ht="15" x14ac:dyDescent="0.2"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39"/>
    </row>
  </sheetData>
  <mergeCells count="1">
    <mergeCell ref="D10:R11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</sheetPr>
  <dimension ref="A2:AW33"/>
  <sheetViews>
    <sheetView workbookViewId="0"/>
  </sheetViews>
  <sheetFormatPr defaultRowHeight="12.75" x14ac:dyDescent="0.2"/>
  <cols>
    <col min="1" max="1" width="12" style="39" customWidth="1"/>
    <col min="2" max="2" width="12.85546875" style="39" customWidth="1"/>
    <col min="3" max="3" width="16.85546875" style="43" customWidth="1"/>
    <col min="4" max="10" width="9.140625" style="39"/>
    <col min="11" max="11" width="13.140625" style="39" customWidth="1"/>
    <col min="12" max="12" width="9.140625" style="39"/>
    <col min="13" max="13" width="16.5703125" style="43" customWidth="1"/>
    <col min="14" max="14" width="13" style="71" customWidth="1"/>
    <col min="15" max="16" width="9.140625" style="39"/>
    <col min="17" max="17" width="13.140625" style="39" customWidth="1"/>
    <col min="18" max="18" width="13.140625" style="43" customWidth="1"/>
    <col min="19" max="19" width="16.85546875" style="43" customWidth="1"/>
    <col min="20" max="20" width="13.5703125" style="43" customWidth="1"/>
    <col min="21" max="21" width="9.140625" style="39"/>
    <col min="22" max="22" width="11.7109375" style="94" customWidth="1"/>
    <col min="23" max="23" width="9.140625" style="39"/>
    <col min="24" max="24" width="14.5703125" style="43" customWidth="1"/>
    <col min="25" max="26" width="9.140625" style="39"/>
    <col min="27" max="27" width="10.140625" style="39" bestFit="1" customWidth="1"/>
    <col min="28" max="28" width="12.28515625" style="43" customWidth="1"/>
    <col min="29" max="29" width="14.42578125" style="43" customWidth="1"/>
    <col min="30" max="30" width="11.85546875" style="43" customWidth="1"/>
    <col min="31" max="31" width="9.140625" style="39"/>
    <col min="32" max="32" width="12" style="39" customWidth="1"/>
    <col min="33" max="33" width="9.140625" style="43"/>
    <col min="34" max="34" width="15.28515625" style="43" customWidth="1"/>
    <col min="35" max="35" width="16.5703125" style="43" customWidth="1"/>
    <col min="36" max="37" width="9.140625" style="39"/>
    <col min="38" max="38" width="12.42578125" style="43" customWidth="1"/>
    <col min="39" max="39" width="14.140625" style="43" customWidth="1"/>
    <col min="40" max="40" width="13.5703125" style="43" customWidth="1"/>
    <col min="41" max="41" width="9.140625" style="39"/>
    <col min="42" max="42" width="12" style="39" customWidth="1"/>
    <col min="43" max="43" width="16" style="43" customWidth="1"/>
    <col min="44" max="44" width="9.140625" style="39" customWidth="1"/>
    <col min="45" max="45" width="11.85546875" style="39" customWidth="1"/>
    <col min="46" max="46" width="13" style="39" customWidth="1"/>
    <col min="47" max="47" width="16.140625" style="43" customWidth="1"/>
    <col min="48" max="16384" width="9.140625" style="39"/>
  </cols>
  <sheetData>
    <row r="2" spans="1:49" ht="13.5" thickBot="1" x14ac:dyDescent="0.25">
      <c r="A2" s="280" t="s">
        <v>120</v>
      </c>
      <c r="B2" s="280"/>
      <c r="C2" s="280"/>
      <c r="K2" s="280" t="s">
        <v>121</v>
      </c>
      <c r="L2" s="280"/>
      <c r="M2" s="280"/>
      <c r="Q2" s="287" t="s">
        <v>50</v>
      </c>
      <c r="R2" s="288"/>
      <c r="S2" s="288"/>
      <c r="T2" s="288"/>
      <c r="V2" s="289" t="s">
        <v>134</v>
      </c>
      <c r="W2" s="290"/>
      <c r="X2" s="291"/>
      <c r="AA2" s="287" t="s">
        <v>138</v>
      </c>
      <c r="AB2" s="288"/>
      <c r="AC2" s="288"/>
      <c r="AD2" s="288"/>
      <c r="AF2" s="287" t="s">
        <v>26</v>
      </c>
      <c r="AG2" s="288"/>
      <c r="AH2" s="288"/>
      <c r="AI2" s="288"/>
      <c r="AK2" s="287" t="s">
        <v>141</v>
      </c>
      <c r="AL2" s="288"/>
      <c r="AM2" s="288"/>
      <c r="AN2" s="288"/>
      <c r="AP2" s="277" t="s">
        <v>142</v>
      </c>
      <c r="AQ2" s="277"/>
      <c r="AS2" s="277" t="s">
        <v>143</v>
      </c>
      <c r="AT2" s="277"/>
      <c r="AU2" s="277"/>
    </row>
    <row r="3" spans="1:49" ht="13.5" thickBot="1" x14ac:dyDescent="0.25">
      <c r="A3" s="58" t="s">
        <v>53</v>
      </c>
      <c r="B3" s="58" t="s">
        <v>118</v>
      </c>
      <c r="C3" s="59" t="s">
        <v>105</v>
      </c>
      <c r="D3" s="72" t="s">
        <v>119</v>
      </c>
      <c r="K3" s="58" t="s">
        <v>53</v>
      </c>
      <c r="L3" s="58" t="s">
        <v>118</v>
      </c>
      <c r="M3" s="59" t="s">
        <v>105</v>
      </c>
      <c r="N3" s="72" t="s">
        <v>119</v>
      </c>
      <c r="Q3" s="58" t="s">
        <v>53</v>
      </c>
      <c r="R3" s="59" t="s">
        <v>131</v>
      </c>
      <c r="S3" s="59" t="s">
        <v>132</v>
      </c>
      <c r="T3" s="73" t="s">
        <v>133</v>
      </c>
      <c r="V3" s="74" t="s">
        <v>53</v>
      </c>
      <c r="W3" s="63" t="s">
        <v>118</v>
      </c>
      <c r="X3" s="75" t="s">
        <v>105</v>
      </c>
      <c r="Y3" s="76" t="s">
        <v>118</v>
      </c>
      <c r="AA3" s="58" t="s">
        <v>53</v>
      </c>
      <c r="AB3" s="59" t="s">
        <v>131</v>
      </c>
      <c r="AC3" s="59" t="s">
        <v>132</v>
      </c>
      <c r="AD3" s="73" t="s">
        <v>133</v>
      </c>
      <c r="AF3" s="58" t="s">
        <v>53</v>
      </c>
      <c r="AG3" s="59" t="s">
        <v>139</v>
      </c>
      <c r="AH3" s="59" t="s">
        <v>140</v>
      </c>
      <c r="AI3" s="73" t="s">
        <v>133</v>
      </c>
      <c r="AK3" s="58" t="s">
        <v>53</v>
      </c>
      <c r="AL3" s="59" t="s">
        <v>189</v>
      </c>
      <c r="AM3" s="59" t="s">
        <v>57</v>
      </c>
      <c r="AN3" s="73" t="s">
        <v>133</v>
      </c>
      <c r="AP3" s="63" t="s">
        <v>53</v>
      </c>
      <c r="AQ3" s="73" t="s">
        <v>115</v>
      </c>
      <c r="AS3" s="63" t="s">
        <v>53</v>
      </c>
      <c r="AT3" s="63" t="s">
        <v>118</v>
      </c>
      <c r="AU3" s="75" t="s">
        <v>115</v>
      </c>
      <c r="AV3" s="77" t="s">
        <v>144</v>
      </c>
    </row>
    <row r="4" spans="1:49" x14ac:dyDescent="0.2">
      <c r="A4" s="41"/>
      <c r="B4" s="40"/>
      <c r="C4" s="65"/>
      <c r="D4" s="78" t="s">
        <v>126</v>
      </c>
      <c r="E4" s="79"/>
      <c r="F4" s="79"/>
      <c r="G4" s="79"/>
      <c r="H4" s="79"/>
      <c r="I4" s="80"/>
      <c r="J4" s="81"/>
      <c r="K4" s="41"/>
      <c r="L4" s="40"/>
      <c r="M4" s="65"/>
      <c r="N4" s="82" t="s">
        <v>122</v>
      </c>
      <c r="O4" s="79"/>
      <c r="P4" s="79"/>
      <c r="Q4" s="41"/>
      <c r="R4" s="37"/>
      <c r="S4" s="37"/>
      <c r="T4" s="38">
        <f>R4*S4</f>
        <v>0</v>
      </c>
      <c r="V4" s="41"/>
      <c r="W4" s="40"/>
      <c r="X4" s="65"/>
      <c r="Y4" s="78" t="s">
        <v>135</v>
      </c>
      <c r="Z4" s="80"/>
      <c r="AA4" s="41"/>
      <c r="AB4" s="37"/>
      <c r="AC4" s="37"/>
      <c r="AD4" s="38">
        <f>AB4*AC4</f>
        <v>0</v>
      </c>
      <c r="AF4" s="83"/>
      <c r="AG4" s="37"/>
      <c r="AH4" s="37"/>
      <c r="AI4" s="38">
        <f>AG4*AH4</f>
        <v>0</v>
      </c>
      <c r="AK4" s="40"/>
      <c r="AL4" s="37"/>
      <c r="AM4" s="37"/>
      <c r="AN4" s="38">
        <f>AL4*AM4</f>
        <v>0</v>
      </c>
      <c r="AP4" s="83"/>
      <c r="AQ4" s="38"/>
      <c r="AS4" s="41"/>
      <c r="AT4" s="40"/>
      <c r="AU4" s="75"/>
      <c r="AV4" s="78" t="s">
        <v>145</v>
      </c>
      <c r="AW4" s="80"/>
    </row>
    <row r="5" spans="1:49" x14ac:dyDescent="0.2">
      <c r="A5" s="41"/>
      <c r="B5" s="40"/>
      <c r="C5" s="65"/>
      <c r="D5" s="84" t="s">
        <v>127</v>
      </c>
      <c r="E5" s="85"/>
      <c r="F5" s="85"/>
      <c r="G5" s="85"/>
      <c r="H5" s="85"/>
      <c r="I5" s="86"/>
      <c r="J5" s="81"/>
      <c r="K5" s="40"/>
      <c r="L5" s="40"/>
      <c r="M5" s="65"/>
      <c r="N5" s="87" t="s">
        <v>123</v>
      </c>
      <c r="O5" s="85"/>
      <c r="P5" s="85"/>
      <c r="Q5" s="40"/>
      <c r="R5" s="37"/>
      <c r="S5" s="37"/>
      <c r="T5" s="38">
        <f t="shared" ref="T5:U30" si="0">R5*S5</f>
        <v>0</v>
      </c>
      <c r="V5" s="41"/>
      <c r="W5" s="40"/>
      <c r="X5" s="65"/>
      <c r="Y5" s="84" t="s">
        <v>136</v>
      </c>
      <c r="Z5" s="86"/>
      <c r="AA5" s="40"/>
      <c r="AB5" s="37"/>
      <c r="AC5" s="37"/>
      <c r="AD5" s="38">
        <f t="shared" ref="AD5:AE30" si="1">AB5*AC5</f>
        <v>0</v>
      </c>
      <c r="AF5" s="40"/>
      <c r="AG5" s="37"/>
      <c r="AH5" s="37"/>
      <c r="AI5" s="38">
        <f t="shared" ref="AI5:AJ30" si="2">AG5*AH5</f>
        <v>0</v>
      </c>
      <c r="AK5" s="40"/>
      <c r="AL5" s="37"/>
      <c r="AM5" s="37"/>
      <c r="AN5" s="38">
        <f t="shared" ref="AN5:AO30" si="3">AL5*AM5</f>
        <v>0</v>
      </c>
      <c r="AP5" s="40"/>
      <c r="AQ5" s="37"/>
      <c r="AS5" s="41"/>
      <c r="AT5" s="40"/>
      <c r="AU5" s="65"/>
      <c r="AV5" s="84" t="s">
        <v>146</v>
      </c>
      <c r="AW5" s="86"/>
    </row>
    <row r="6" spans="1:49" ht="13.5" thickBot="1" x14ac:dyDescent="0.25">
      <c r="A6" s="41"/>
      <c r="B6" s="40"/>
      <c r="C6" s="65"/>
      <c r="D6" s="84" t="s">
        <v>128</v>
      </c>
      <c r="E6" s="85"/>
      <c r="F6" s="85"/>
      <c r="G6" s="85"/>
      <c r="H6" s="85"/>
      <c r="I6" s="86"/>
      <c r="J6" s="81"/>
      <c r="K6" s="40"/>
      <c r="L6" s="40"/>
      <c r="M6" s="65"/>
      <c r="N6" s="87" t="s">
        <v>124</v>
      </c>
      <c r="O6" s="85"/>
      <c r="P6" s="85"/>
      <c r="Q6" s="40"/>
      <c r="R6" s="37"/>
      <c r="S6" s="37"/>
      <c r="T6" s="38">
        <f t="shared" si="0"/>
        <v>0</v>
      </c>
      <c r="V6" s="41"/>
      <c r="W6" s="40"/>
      <c r="X6" s="65"/>
      <c r="Y6" s="88" t="s">
        <v>137</v>
      </c>
      <c r="Z6" s="89"/>
      <c r="AA6" s="40"/>
      <c r="AB6" s="37"/>
      <c r="AC6" s="37"/>
      <c r="AD6" s="38">
        <f t="shared" si="1"/>
        <v>0</v>
      </c>
      <c r="AF6" s="40"/>
      <c r="AG6" s="37"/>
      <c r="AH6" s="37"/>
      <c r="AI6" s="38">
        <f t="shared" si="2"/>
        <v>0</v>
      </c>
      <c r="AK6" s="40"/>
      <c r="AL6" s="37"/>
      <c r="AM6" s="37"/>
      <c r="AN6" s="38">
        <f t="shared" si="3"/>
        <v>0</v>
      </c>
      <c r="AP6" s="40"/>
      <c r="AQ6" s="37"/>
      <c r="AS6" s="41"/>
      <c r="AT6" s="40"/>
      <c r="AU6" s="65"/>
      <c r="AV6" s="84" t="s">
        <v>147</v>
      </c>
      <c r="AW6" s="86"/>
    </row>
    <row r="7" spans="1:49" ht="13.5" thickBot="1" x14ac:dyDescent="0.25">
      <c r="A7" s="41"/>
      <c r="B7" s="40"/>
      <c r="C7" s="90"/>
      <c r="D7" s="84" t="s">
        <v>129</v>
      </c>
      <c r="E7" s="85"/>
      <c r="F7" s="85"/>
      <c r="G7" s="85"/>
      <c r="H7" s="85"/>
      <c r="I7" s="86"/>
      <c r="J7" s="81"/>
      <c r="K7" s="40"/>
      <c r="L7" s="40"/>
      <c r="M7" s="65"/>
      <c r="N7" s="91" t="s">
        <v>125</v>
      </c>
      <c r="O7" s="92"/>
      <c r="P7" s="92"/>
      <c r="Q7" s="40"/>
      <c r="R7" s="37"/>
      <c r="S7" s="37"/>
      <c r="T7" s="38">
        <f t="shared" si="0"/>
        <v>0</v>
      </c>
      <c r="V7" s="41"/>
      <c r="W7" s="40"/>
      <c r="X7" s="37"/>
      <c r="AA7" s="40"/>
      <c r="AB7" s="37"/>
      <c r="AC7" s="37"/>
      <c r="AD7" s="38">
        <f t="shared" si="1"/>
        <v>0</v>
      </c>
      <c r="AF7" s="40"/>
      <c r="AG7" s="37"/>
      <c r="AH7" s="37"/>
      <c r="AI7" s="38">
        <f t="shared" si="2"/>
        <v>0</v>
      </c>
      <c r="AK7" s="40"/>
      <c r="AL7" s="37"/>
      <c r="AM7" s="37"/>
      <c r="AN7" s="38">
        <f t="shared" si="3"/>
        <v>0</v>
      </c>
      <c r="AP7" s="40"/>
      <c r="AQ7" s="37"/>
      <c r="AS7" s="40"/>
      <c r="AT7" s="40"/>
      <c r="AU7" s="65"/>
      <c r="AV7" s="88" t="s">
        <v>148</v>
      </c>
      <c r="AW7" s="89"/>
    </row>
    <row r="8" spans="1:49" ht="13.5" thickBot="1" x14ac:dyDescent="0.25">
      <c r="A8" s="41"/>
      <c r="B8" s="40"/>
      <c r="C8" s="65"/>
      <c r="D8" s="88" t="s">
        <v>130</v>
      </c>
      <c r="E8" s="92"/>
      <c r="F8" s="92"/>
      <c r="G8" s="92"/>
      <c r="H8" s="92"/>
      <c r="I8" s="89"/>
      <c r="J8" s="81"/>
      <c r="K8" s="40"/>
      <c r="L8" s="40"/>
      <c r="M8" s="37"/>
      <c r="Q8" s="40"/>
      <c r="R8" s="37"/>
      <c r="S8" s="37"/>
      <c r="T8" s="38">
        <f t="shared" si="0"/>
        <v>0</v>
      </c>
      <c r="V8" s="41"/>
      <c r="W8" s="40"/>
      <c r="X8" s="37"/>
      <c r="AA8" s="40"/>
      <c r="AB8" s="37"/>
      <c r="AC8" s="37"/>
      <c r="AD8" s="38">
        <f t="shared" si="1"/>
        <v>0</v>
      </c>
      <c r="AF8" s="40"/>
      <c r="AG8" s="37"/>
      <c r="AH8" s="37"/>
      <c r="AI8" s="38">
        <f t="shared" si="2"/>
        <v>0</v>
      </c>
      <c r="AK8" s="40"/>
      <c r="AL8" s="37"/>
      <c r="AM8" s="37"/>
      <c r="AN8" s="38">
        <f t="shared" si="3"/>
        <v>0</v>
      </c>
      <c r="AP8" s="40"/>
      <c r="AQ8" s="37"/>
      <c r="AS8" s="40"/>
      <c r="AT8" s="40"/>
      <c r="AU8" s="37"/>
    </row>
    <row r="9" spans="1:49" x14ac:dyDescent="0.2">
      <c r="A9" s="40"/>
      <c r="B9" s="40"/>
      <c r="C9" s="37"/>
      <c r="K9" s="40"/>
      <c r="L9" s="40"/>
      <c r="M9" s="37"/>
      <c r="Q9" s="40"/>
      <c r="R9" s="37"/>
      <c r="S9" s="37"/>
      <c r="T9" s="38">
        <f t="shared" si="0"/>
        <v>0</v>
      </c>
      <c r="V9" s="41"/>
      <c r="W9" s="40"/>
      <c r="X9" s="37"/>
      <c r="AA9" s="40"/>
      <c r="AB9" s="37"/>
      <c r="AC9" s="37"/>
      <c r="AD9" s="38">
        <f t="shared" si="1"/>
        <v>0</v>
      </c>
      <c r="AF9" s="40"/>
      <c r="AG9" s="37"/>
      <c r="AH9" s="37"/>
      <c r="AI9" s="38">
        <f t="shared" si="2"/>
        <v>0</v>
      </c>
      <c r="AK9" s="40"/>
      <c r="AL9" s="37"/>
      <c r="AM9" s="37"/>
      <c r="AN9" s="38">
        <f t="shared" si="3"/>
        <v>0</v>
      </c>
      <c r="AP9" s="40"/>
      <c r="AQ9" s="37"/>
      <c r="AS9" s="40"/>
      <c r="AT9" s="40"/>
      <c r="AU9" s="37"/>
    </row>
    <row r="10" spans="1:49" x14ac:dyDescent="0.2">
      <c r="A10" s="40"/>
      <c r="B10" s="40"/>
      <c r="C10" s="37"/>
      <c r="K10" s="40"/>
      <c r="L10" s="40"/>
      <c r="M10" s="37"/>
      <c r="Q10" s="40"/>
      <c r="R10" s="37"/>
      <c r="S10" s="37"/>
      <c r="T10" s="38">
        <f t="shared" si="0"/>
        <v>0</v>
      </c>
      <c r="V10" s="41"/>
      <c r="W10" s="40"/>
      <c r="X10" s="37"/>
      <c r="AA10" s="40"/>
      <c r="AB10" s="37"/>
      <c r="AC10" s="37"/>
      <c r="AD10" s="38">
        <f t="shared" si="1"/>
        <v>0</v>
      </c>
      <c r="AF10" s="40"/>
      <c r="AG10" s="37"/>
      <c r="AH10" s="37"/>
      <c r="AI10" s="38">
        <f t="shared" si="2"/>
        <v>0</v>
      </c>
      <c r="AK10" s="40"/>
      <c r="AL10" s="37"/>
      <c r="AM10" s="37"/>
      <c r="AN10" s="38">
        <f t="shared" si="3"/>
        <v>0</v>
      </c>
      <c r="AP10" s="40"/>
      <c r="AQ10" s="37"/>
      <c r="AS10" s="40"/>
      <c r="AT10" s="40"/>
      <c r="AU10" s="37"/>
    </row>
    <row r="11" spans="1:49" x14ac:dyDescent="0.2">
      <c r="A11" s="40"/>
      <c r="B11" s="40"/>
      <c r="C11" s="37"/>
      <c r="K11" s="40"/>
      <c r="L11" s="40"/>
      <c r="M11" s="37"/>
      <c r="Q11" s="40"/>
      <c r="R11" s="37"/>
      <c r="S11" s="37"/>
      <c r="T11" s="38">
        <f t="shared" si="0"/>
        <v>0</v>
      </c>
      <c r="V11" s="41"/>
      <c r="W11" s="40"/>
      <c r="X11" s="37"/>
      <c r="AA11" s="40"/>
      <c r="AB11" s="37"/>
      <c r="AC11" s="37"/>
      <c r="AD11" s="38">
        <f t="shared" si="1"/>
        <v>0</v>
      </c>
      <c r="AF11" s="40"/>
      <c r="AG11" s="37"/>
      <c r="AH11" s="37"/>
      <c r="AI11" s="38">
        <f t="shared" si="2"/>
        <v>0</v>
      </c>
      <c r="AK11" s="40"/>
      <c r="AL11" s="37"/>
      <c r="AM11" s="37"/>
      <c r="AN11" s="38">
        <f t="shared" si="3"/>
        <v>0</v>
      </c>
      <c r="AP11" s="40"/>
      <c r="AQ11" s="37"/>
      <c r="AS11" s="40"/>
      <c r="AT11" s="40"/>
      <c r="AU11" s="37"/>
    </row>
    <row r="12" spans="1:49" x14ac:dyDescent="0.2">
      <c r="A12" s="40"/>
      <c r="B12" s="40"/>
      <c r="C12" s="37"/>
      <c r="K12" s="40"/>
      <c r="L12" s="40"/>
      <c r="M12" s="37"/>
      <c r="Q12" s="40"/>
      <c r="R12" s="37"/>
      <c r="S12" s="37"/>
      <c r="T12" s="38">
        <f t="shared" si="0"/>
        <v>0</v>
      </c>
      <c r="V12" s="41"/>
      <c r="W12" s="40"/>
      <c r="X12" s="37"/>
      <c r="AA12" s="40"/>
      <c r="AB12" s="37"/>
      <c r="AC12" s="37"/>
      <c r="AD12" s="38">
        <f t="shared" si="1"/>
        <v>0</v>
      </c>
      <c r="AF12" s="40"/>
      <c r="AG12" s="37"/>
      <c r="AH12" s="37"/>
      <c r="AI12" s="38">
        <f t="shared" si="2"/>
        <v>0</v>
      </c>
      <c r="AK12" s="40"/>
      <c r="AL12" s="37"/>
      <c r="AM12" s="37"/>
      <c r="AN12" s="38">
        <f t="shared" si="3"/>
        <v>0</v>
      </c>
      <c r="AP12" s="40"/>
      <c r="AQ12" s="37"/>
      <c r="AS12" s="40"/>
      <c r="AT12" s="40"/>
      <c r="AU12" s="37"/>
    </row>
    <row r="13" spans="1:49" x14ac:dyDescent="0.2">
      <c r="A13" s="40"/>
      <c r="B13" s="40"/>
      <c r="C13" s="37"/>
      <c r="K13" s="40"/>
      <c r="L13" s="40"/>
      <c r="M13" s="37"/>
      <c r="Q13" s="40"/>
      <c r="R13" s="37"/>
      <c r="S13" s="37"/>
      <c r="T13" s="38">
        <f t="shared" si="0"/>
        <v>0</v>
      </c>
      <c r="V13" s="41"/>
      <c r="W13" s="40"/>
      <c r="X13" s="37"/>
      <c r="AA13" s="40"/>
      <c r="AB13" s="37"/>
      <c r="AC13" s="37"/>
      <c r="AD13" s="38">
        <f t="shared" si="1"/>
        <v>0</v>
      </c>
      <c r="AF13" s="40"/>
      <c r="AG13" s="37"/>
      <c r="AH13" s="37"/>
      <c r="AI13" s="38">
        <f t="shared" si="2"/>
        <v>0</v>
      </c>
      <c r="AK13" s="40"/>
      <c r="AL13" s="37"/>
      <c r="AM13" s="37"/>
      <c r="AN13" s="38">
        <f t="shared" si="3"/>
        <v>0</v>
      </c>
      <c r="AP13" s="40"/>
      <c r="AQ13" s="37"/>
      <c r="AS13" s="40"/>
      <c r="AT13" s="40"/>
      <c r="AU13" s="37"/>
    </row>
    <row r="14" spans="1:49" x14ac:dyDescent="0.2">
      <c r="A14" s="40"/>
      <c r="B14" s="40"/>
      <c r="C14" s="37"/>
      <c r="K14" s="40"/>
      <c r="L14" s="40"/>
      <c r="M14" s="37"/>
      <c r="Q14" s="40"/>
      <c r="R14" s="37"/>
      <c r="S14" s="37"/>
      <c r="T14" s="38">
        <f t="shared" si="0"/>
        <v>0</v>
      </c>
      <c r="V14" s="41"/>
      <c r="W14" s="40"/>
      <c r="X14" s="37"/>
      <c r="AA14" s="40"/>
      <c r="AB14" s="37"/>
      <c r="AC14" s="37"/>
      <c r="AD14" s="38">
        <f t="shared" si="1"/>
        <v>0</v>
      </c>
      <c r="AF14" s="40"/>
      <c r="AG14" s="37"/>
      <c r="AH14" s="37"/>
      <c r="AI14" s="38">
        <f t="shared" si="2"/>
        <v>0</v>
      </c>
      <c r="AK14" s="40"/>
      <c r="AL14" s="37"/>
      <c r="AM14" s="37"/>
      <c r="AN14" s="38">
        <f t="shared" si="3"/>
        <v>0</v>
      </c>
      <c r="AP14" s="40"/>
      <c r="AQ14" s="37"/>
      <c r="AS14" s="40"/>
      <c r="AT14" s="40"/>
      <c r="AU14" s="37"/>
    </row>
    <row r="15" spans="1:49" x14ac:dyDescent="0.2">
      <c r="A15" s="40"/>
      <c r="B15" s="40"/>
      <c r="C15" s="37"/>
      <c r="K15" s="40"/>
      <c r="L15" s="40"/>
      <c r="M15" s="37"/>
      <c r="Q15" s="40"/>
      <c r="R15" s="37"/>
      <c r="S15" s="37"/>
      <c r="T15" s="38">
        <f t="shared" si="0"/>
        <v>0</v>
      </c>
      <c r="V15" s="41"/>
      <c r="W15" s="40"/>
      <c r="X15" s="37"/>
      <c r="AA15" s="40"/>
      <c r="AB15" s="37"/>
      <c r="AC15" s="37"/>
      <c r="AD15" s="38">
        <f t="shared" si="1"/>
        <v>0</v>
      </c>
      <c r="AF15" s="40"/>
      <c r="AG15" s="37"/>
      <c r="AH15" s="37"/>
      <c r="AI15" s="38">
        <f t="shared" si="2"/>
        <v>0</v>
      </c>
      <c r="AK15" s="40"/>
      <c r="AL15" s="37"/>
      <c r="AM15" s="37"/>
      <c r="AN15" s="38">
        <f t="shared" si="3"/>
        <v>0</v>
      </c>
      <c r="AP15" s="40"/>
      <c r="AQ15" s="37"/>
      <c r="AS15" s="40"/>
      <c r="AT15" s="40"/>
      <c r="AU15" s="37"/>
    </row>
    <row r="16" spans="1:49" x14ac:dyDescent="0.2">
      <c r="A16" s="40"/>
      <c r="B16" s="40"/>
      <c r="C16" s="37"/>
      <c r="K16" s="40"/>
      <c r="L16" s="40"/>
      <c r="M16" s="37"/>
      <c r="Q16" s="40"/>
      <c r="R16" s="37"/>
      <c r="S16" s="37"/>
      <c r="T16" s="38">
        <f t="shared" si="0"/>
        <v>0</v>
      </c>
      <c r="V16" s="41"/>
      <c r="W16" s="40"/>
      <c r="X16" s="37"/>
      <c r="AA16" s="40"/>
      <c r="AB16" s="37"/>
      <c r="AC16" s="37"/>
      <c r="AD16" s="38">
        <f t="shared" si="1"/>
        <v>0</v>
      </c>
      <c r="AF16" s="40"/>
      <c r="AG16" s="37"/>
      <c r="AH16" s="37"/>
      <c r="AI16" s="38">
        <f t="shared" si="2"/>
        <v>0</v>
      </c>
      <c r="AK16" s="40"/>
      <c r="AL16" s="37"/>
      <c r="AM16" s="37"/>
      <c r="AN16" s="38">
        <f t="shared" si="3"/>
        <v>0</v>
      </c>
      <c r="AP16" s="40"/>
      <c r="AQ16" s="37"/>
      <c r="AS16" s="40"/>
      <c r="AT16" s="40"/>
      <c r="AU16" s="37"/>
    </row>
    <row r="17" spans="1:48" x14ac:dyDescent="0.2">
      <c r="A17" s="40"/>
      <c r="B17" s="40"/>
      <c r="C17" s="37"/>
      <c r="K17" s="40"/>
      <c r="L17" s="40"/>
      <c r="M17" s="37"/>
      <c r="Q17" s="40"/>
      <c r="R17" s="37"/>
      <c r="S17" s="37"/>
      <c r="T17" s="38">
        <f t="shared" si="0"/>
        <v>0</v>
      </c>
      <c r="V17" s="41"/>
      <c r="W17" s="40"/>
      <c r="X17" s="37"/>
      <c r="AA17" s="40"/>
      <c r="AB17" s="37"/>
      <c r="AC17" s="37"/>
      <c r="AD17" s="38">
        <f t="shared" si="1"/>
        <v>0</v>
      </c>
      <c r="AF17" s="40"/>
      <c r="AG17" s="37"/>
      <c r="AH17" s="37"/>
      <c r="AI17" s="38">
        <f t="shared" si="2"/>
        <v>0</v>
      </c>
      <c r="AK17" s="40"/>
      <c r="AL17" s="37"/>
      <c r="AM17" s="37"/>
      <c r="AN17" s="38">
        <f t="shared" si="3"/>
        <v>0</v>
      </c>
      <c r="AP17" s="40"/>
      <c r="AQ17" s="37"/>
      <c r="AS17" s="40"/>
      <c r="AT17" s="40"/>
      <c r="AU17" s="37"/>
    </row>
    <row r="18" spans="1:48" x14ac:dyDescent="0.2">
      <c r="A18" s="40"/>
      <c r="B18" s="40"/>
      <c r="C18" s="37"/>
      <c r="K18" s="40"/>
      <c r="L18" s="40"/>
      <c r="M18" s="37"/>
      <c r="Q18" s="40"/>
      <c r="R18" s="37"/>
      <c r="S18" s="37"/>
      <c r="T18" s="38">
        <f t="shared" si="0"/>
        <v>0</v>
      </c>
      <c r="V18" s="41"/>
      <c r="W18" s="40"/>
      <c r="X18" s="37"/>
      <c r="AA18" s="40"/>
      <c r="AB18" s="37"/>
      <c r="AC18" s="37"/>
      <c r="AD18" s="38">
        <f t="shared" si="1"/>
        <v>0</v>
      </c>
      <c r="AF18" s="40"/>
      <c r="AG18" s="37"/>
      <c r="AH18" s="37"/>
      <c r="AI18" s="38">
        <f t="shared" si="2"/>
        <v>0</v>
      </c>
      <c r="AK18" s="40"/>
      <c r="AL18" s="37"/>
      <c r="AM18" s="37"/>
      <c r="AN18" s="38">
        <f t="shared" si="3"/>
        <v>0</v>
      </c>
      <c r="AP18" s="40"/>
      <c r="AQ18" s="37"/>
      <c r="AS18" s="40"/>
      <c r="AT18" s="40"/>
      <c r="AU18" s="37"/>
    </row>
    <row r="19" spans="1:48" x14ac:dyDescent="0.2">
      <c r="A19" s="40"/>
      <c r="B19" s="40"/>
      <c r="C19" s="37"/>
      <c r="K19" s="40"/>
      <c r="L19" s="40"/>
      <c r="M19" s="37"/>
      <c r="Q19" s="40"/>
      <c r="R19" s="37"/>
      <c r="S19" s="37"/>
      <c r="T19" s="38">
        <f t="shared" si="0"/>
        <v>0</v>
      </c>
      <c r="V19" s="41"/>
      <c r="W19" s="40"/>
      <c r="X19" s="37"/>
      <c r="AA19" s="40"/>
      <c r="AB19" s="37"/>
      <c r="AC19" s="37"/>
      <c r="AD19" s="38">
        <f t="shared" si="1"/>
        <v>0</v>
      </c>
      <c r="AF19" s="40"/>
      <c r="AG19" s="37"/>
      <c r="AH19" s="37"/>
      <c r="AI19" s="38">
        <f t="shared" si="2"/>
        <v>0</v>
      </c>
      <c r="AK19" s="40"/>
      <c r="AL19" s="37"/>
      <c r="AM19" s="37"/>
      <c r="AN19" s="38">
        <f t="shared" si="3"/>
        <v>0</v>
      </c>
      <c r="AP19" s="40"/>
      <c r="AQ19" s="37"/>
      <c r="AS19" s="40"/>
      <c r="AT19" s="40"/>
      <c r="AU19" s="37"/>
    </row>
    <row r="20" spans="1:48" x14ac:dyDescent="0.2">
      <c r="A20" s="40"/>
      <c r="B20" s="40"/>
      <c r="C20" s="37"/>
      <c r="K20" s="40"/>
      <c r="L20" s="40"/>
      <c r="M20" s="37"/>
      <c r="Q20" s="40"/>
      <c r="R20" s="37"/>
      <c r="S20" s="37"/>
      <c r="T20" s="38">
        <f t="shared" si="0"/>
        <v>0</v>
      </c>
      <c r="V20" s="41"/>
      <c r="W20" s="40"/>
      <c r="X20" s="37"/>
      <c r="AA20" s="40"/>
      <c r="AB20" s="37"/>
      <c r="AC20" s="37"/>
      <c r="AD20" s="38">
        <f t="shared" si="1"/>
        <v>0</v>
      </c>
      <c r="AF20" s="40"/>
      <c r="AG20" s="37"/>
      <c r="AH20" s="37"/>
      <c r="AI20" s="38">
        <f t="shared" si="2"/>
        <v>0</v>
      </c>
      <c r="AK20" s="40"/>
      <c r="AL20" s="37"/>
      <c r="AM20" s="37"/>
      <c r="AN20" s="38">
        <f t="shared" si="3"/>
        <v>0</v>
      </c>
      <c r="AP20" s="40"/>
      <c r="AQ20" s="37"/>
      <c r="AS20" s="40"/>
      <c r="AT20" s="40"/>
      <c r="AU20" s="37"/>
    </row>
    <row r="21" spans="1:48" x14ac:dyDescent="0.2">
      <c r="A21" s="40"/>
      <c r="B21" s="40"/>
      <c r="C21" s="37"/>
      <c r="K21" s="40"/>
      <c r="L21" s="40"/>
      <c r="M21" s="37"/>
      <c r="Q21" s="40"/>
      <c r="R21" s="37"/>
      <c r="S21" s="37"/>
      <c r="T21" s="38">
        <f t="shared" si="0"/>
        <v>0</v>
      </c>
      <c r="V21" s="41"/>
      <c r="W21" s="40"/>
      <c r="X21" s="37"/>
      <c r="AA21" s="40"/>
      <c r="AB21" s="37"/>
      <c r="AC21" s="37"/>
      <c r="AD21" s="38">
        <f t="shared" si="1"/>
        <v>0</v>
      </c>
      <c r="AF21" s="40"/>
      <c r="AG21" s="37"/>
      <c r="AH21" s="37"/>
      <c r="AI21" s="38">
        <f t="shared" si="2"/>
        <v>0</v>
      </c>
      <c r="AK21" s="40"/>
      <c r="AL21" s="37"/>
      <c r="AM21" s="37"/>
      <c r="AN21" s="38">
        <f t="shared" si="3"/>
        <v>0</v>
      </c>
      <c r="AP21" s="40"/>
      <c r="AQ21" s="37"/>
      <c r="AS21" s="40"/>
      <c r="AT21" s="40"/>
      <c r="AU21" s="37"/>
    </row>
    <row r="22" spans="1:48" x14ac:dyDescent="0.2">
      <c r="A22" s="40"/>
      <c r="B22" s="40"/>
      <c r="C22" s="37"/>
      <c r="K22" s="40"/>
      <c r="L22" s="40"/>
      <c r="M22" s="37"/>
      <c r="Q22" s="40"/>
      <c r="R22" s="37"/>
      <c r="S22" s="37"/>
      <c r="T22" s="38">
        <f t="shared" si="0"/>
        <v>0</v>
      </c>
      <c r="V22" s="41"/>
      <c r="W22" s="40"/>
      <c r="X22" s="37"/>
      <c r="AA22" s="40"/>
      <c r="AB22" s="37"/>
      <c r="AC22" s="37"/>
      <c r="AD22" s="38">
        <f t="shared" si="1"/>
        <v>0</v>
      </c>
      <c r="AF22" s="40"/>
      <c r="AG22" s="37"/>
      <c r="AH22" s="37"/>
      <c r="AI22" s="38">
        <f t="shared" si="2"/>
        <v>0</v>
      </c>
      <c r="AK22" s="40"/>
      <c r="AL22" s="37"/>
      <c r="AM22" s="37"/>
      <c r="AN22" s="38">
        <f t="shared" si="3"/>
        <v>0</v>
      </c>
      <c r="AP22" s="40"/>
      <c r="AQ22" s="37"/>
      <c r="AS22" s="40"/>
      <c r="AT22" s="40"/>
      <c r="AU22" s="37"/>
    </row>
    <row r="23" spans="1:48" x14ac:dyDescent="0.2">
      <c r="A23" s="40"/>
      <c r="B23" s="40"/>
      <c r="C23" s="37"/>
      <c r="K23" s="40"/>
      <c r="L23" s="40"/>
      <c r="M23" s="37"/>
      <c r="Q23" s="40"/>
      <c r="R23" s="37"/>
      <c r="S23" s="37"/>
      <c r="T23" s="38">
        <f t="shared" si="0"/>
        <v>0</v>
      </c>
      <c r="V23" s="41"/>
      <c r="W23" s="40"/>
      <c r="X23" s="37"/>
      <c r="AA23" s="40"/>
      <c r="AB23" s="37"/>
      <c r="AC23" s="37"/>
      <c r="AD23" s="38">
        <f t="shared" si="1"/>
        <v>0</v>
      </c>
      <c r="AF23" s="40"/>
      <c r="AG23" s="37"/>
      <c r="AH23" s="37"/>
      <c r="AI23" s="38">
        <f t="shared" si="2"/>
        <v>0</v>
      </c>
      <c r="AK23" s="40"/>
      <c r="AL23" s="37"/>
      <c r="AM23" s="37"/>
      <c r="AN23" s="38">
        <f t="shared" si="3"/>
        <v>0</v>
      </c>
      <c r="AP23" s="40"/>
      <c r="AQ23" s="37"/>
      <c r="AS23" s="40"/>
      <c r="AT23" s="40"/>
      <c r="AU23" s="37"/>
    </row>
    <row r="24" spans="1:48" x14ac:dyDescent="0.2">
      <c r="A24" s="40"/>
      <c r="B24" s="40"/>
      <c r="C24" s="37"/>
      <c r="K24" s="40"/>
      <c r="L24" s="40"/>
      <c r="M24" s="37"/>
      <c r="Q24" s="40"/>
      <c r="R24" s="37"/>
      <c r="S24" s="37"/>
      <c r="T24" s="38">
        <f t="shared" si="0"/>
        <v>0</v>
      </c>
      <c r="V24" s="41"/>
      <c r="W24" s="40"/>
      <c r="X24" s="37"/>
      <c r="AA24" s="40"/>
      <c r="AB24" s="37"/>
      <c r="AC24" s="37"/>
      <c r="AD24" s="38">
        <f t="shared" si="1"/>
        <v>0</v>
      </c>
      <c r="AF24" s="40"/>
      <c r="AG24" s="37"/>
      <c r="AH24" s="37"/>
      <c r="AI24" s="38">
        <f t="shared" si="2"/>
        <v>0</v>
      </c>
      <c r="AK24" s="40"/>
      <c r="AL24" s="37"/>
      <c r="AM24" s="37"/>
      <c r="AN24" s="38">
        <f t="shared" si="3"/>
        <v>0</v>
      </c>
      <c r="AP24" s="40"/>
      <c r="AQ24" s="37"/>
      <c r="AS24" s="40"/>
      <c r="AT24" s="40"/>
      <c r="AU24" s="37"/>
    </row>
    <row r="25" spans="1:48" x14ac:dyDescent="0.2">
      <c r="A25" s="40"/>
      <c r="B25" s="40"/>
      <c r="C25" s="37"/>
      <c r="K25" s="40"/>
      <c r="L25" s="40"/>
      <c r="M25" s="37"/>
      <c r="Q25" s="40"/>
      <c r="R25" s="37"/>
      <c r="S25" s="37"/>
      <c r="T25" s="38">
        <f t="shared" si="0"/>
        <v>0</v>
      </c>
      <c r="V25" s="41"/>
      <c r="W25" s="40"/>
      <c r="X25" s="37"/>
      <c r="AA25" s="40"/>
      <c r="AB25" s="37"/>
      <c r="AC25" s="37"/>
      <c r="AD25" s="38">
        <f t="shared" si="1"/>
        <v>0</v>
      </c>
      <c r="AF25" s="40"/>
      <c r="AG25" s="37"/>
      <c r="AH25" s="37"/>
      <c r="AI25" s="38">
        <f t="shared" si="2"/>
        <v>0</v>
      </c>
      <c r="AK25" s="40"/>
      <c r="AL25" s="37"/>
      <c r="AM25" s="37"/>
      <c r="AN25" s="38">
        <f t="shared" si="3"/>
        <v>0</v>
      </c>
      <c r="AP25" s="40"/>
      <c r="AQ25" s="37"/>
      <c r="AS25" s="40"/>
      <c r="AT25" s="40"/>
      <c r="AU25" s="37"/>
    </row>
    <row r="26" spans="1:48" x14ac:dyDescent="0.2">
      <c r="A26" s="40"/>
      <c r="B26" s="40"/>
      <c r="C26" s="37"/>
      <c r="K26" s="40"/>
      <c r="L26" s="40"/>
      <c r="M26" s="37"/>
      <c r="Q26" s="40"/>
      <c r="R26" s="37"/>
      <c r="S26" s="37"/>
      <c r="T26" s="38">
        <f t="shared" si="0"/>
        <v>0</v>
      </c>
      <c r="V26" s="41"/>
      <c r="W26" s="40"/>
      <c r="X26" s="37"/>
      <c r="AA26" s="40"/>
      <c r="AB26" s="37"/>
      <c r="AC26" s="37"/>
      <c r="AD26" s="38">
        <f t="shared" si="1"/>
        <v>0</v>
      </c>
      <c r="AF26" s="40"/>
      <c r="AG26" s="37"/>
      <c r="AH26" s="37"/>
      <c r="AI26" s="38">
        <f t="shared" si="2"/>
        <v>0</v>
      </c>
      <c r="AK26" s="40"/>
      <c r="AL26" s="37"/>
      <c r="AM26" s="37"/>
      <c r="AN26" s="38">
        <f t="shared" si="3"/>
        <v>0</v>
      </c>
      <c r="AP26" s="40"/>
      <c r="AQ26" s="37"/>
      <c r="AS26" s="40"/>
      <c r="AT26" s="40"/>
      <c r="AU26" s="37"/>
    </row>
    <row r="27" spans="1:48" x14ac:dyDescent="0.2">
      <c r="A27" s="40"/>
      <c r="B27" s="40"/>
      <c r="C27" s="37"/>
      <c r="K27" s="40"/>
      <c r="L27" s="40"/>
      <c r="M27" s="37"/>
      <c r="Q27" s="40"/>
      <c r="R27" s="37"/>
      <c r="S27" s="37"/>
      <c r="T27" s="38">
        <f t="shared" si="0"/>
        <v>0</v>
      </c>
      <c r="V27" s="41"/>
      <c r="W27" s="40"/>
      <c r="X27" s="37"/>
      <c r="AA27" s="40"/>
      <c r="AB27" s="37"/>
      <c r="AC27" s="37"/>
      <c r="AD27" s="38">
        <f t="shared" si="1"/>
        <v>0</v>
      </c>
      <c r="AF27" s="40"/>
      <c r="AG27" s="37"/>
      <c r="AH27" s="37"/>
      <c r="AI27" s="38">
        <f t="shared" si="2"/>
        <v>0</v>
      </c>
      <c r="AK27" s="40"/>
      <c r="AL27" s="37"/>
      <c r="AM27" s="37"/>
      <c r="AN27" s="38">
        <f t="shared" si="3"/>
        <v>0</v>
      </c>
      <c r="AP27" s="40"/>
      <c r="AQ27" s="37"/>
      <c r="AS27" s="40"/>
      <c r="AT27" s="40"/>
      <c r="AU27" s="37"/>
    </row>
    <row r="28" spans="1:48" x14ac:dyDescent="0.2">
      <c r="A28" s="40"/>
      <c r="B28" s="40"/>
      <c r="C28" s="37"/>
      <c r="K28" s="40"/>
      <c r="L28" s="40"/>
      <c r="M28" s="37"/>
      <c r="Q28" s="40"/>
      <c r="R28" s="37"/>
      <c r="S28" s="37"/>
      <c r="T28" s="38">
        <f t="shared" si="0"/>
        <v>0</v>
      </c>
      <c r="V28" s="41"/>
      <c r="W28" s="40"/>
      <c r="X28" s="37"/>
      <c r="AA28" s="40"/>
      <c r="AB28" s="37"/>
      <c r="AC28" s="37"/>
      <c r="AD28" s="38">
        <f t="shared" si="1"/>
        <v>0</v>
      </c>
      <c r="AF28" s="40"/>
      <c r="AG28" s="37"/>
      <c r="AH28" s="37"/>
      <c r="AI28" s="38">
        <f t="shared" si="2"/>
        <v>0</v>
      </c>
      <c r="AK28" s="40"/>
      <c r="AL28" s="37"/>
      <c r="AM28" s="37"/>
      <c r="AN28" s="38">
        <f t="shared" si="3"/>
        <v>0</v>
      </c>
      <c r="AP28" s="40"/>
      <c r="AQ28" s="37"/>
      <c r="AS28" s="40"/>
      <c r="AT28" s="40"/>
      <c r="AU28" s="37"/>
    </row>
    <row r="29" spans="1:48" x14ac:dyDescent="0.2">
      <c r="A29" s="40"/>
      <c r="B29" s="40"/>
      <c r="C29" s="37"/>
      <c r="K29" s="40"/>
      <c r="L29" s="40"/>
      <c r="M29" s="37"/>
      <c r="Q29" s="40"/>
      <c r="R29" s="37"/>
      <c r="S29" s="37"/>
      <c r="T29" s="38">
        <f t="shared" si="0"/>
        <v>0</v>
      </c>
      <c r="V29" s="41"/>
      <c r="W29" s="40"/>
      <c r="X29" s="37"/>
      <c r="AA29" s="40"/>
      <c r="AB29" s="37"/>
      <c r="AC29" s="37"/>
      <c r="AD29" s="38">
        <f t="shared" si="1"/>
        <v>0</v>
      </c>
      <c r="AF29" s="40"/>
      <c r="AG29" s="37"/>
      <c r="AH29" s="37"/>
      <c r="AI29" s="38">
        <f t="shared" si="2"/>
        <v>0</v>
      </c>
      <c r="AK29" s="40"/>
      <c r="AL29" s="37"/>
      <c r="AM29" s="37"/>
      <c r="AN29" s="38">
        <f t="shared" si="3"/>
        <v>0</v>
      </c>
      <c r="AP29" s="40"/>
      <c r="AQ29" s="37"/>
      <c r="AS29" s="40"/>
      <c r="AT29" s="40"/>
      <c r="AU29" s="37"/>
    </row>
    <row r="30" spans="1:48" x14ac:dyDescent="0.2">
      <c r="A30" s="40"/>
      <c r="B30" s="40"/>
      <c r="C30" s="37"/>
      <c r="K30" s="40"/>
      <c r="L30" s="40"/>
      <c r="M30" s="37"/>
      <c r="N30" s="93"/>
      <c r="O30" s="71"/>
      <c r="R30" s="37"/>
      <c r="S30" s="37"/>
      <c r="T30" s="38"/>
      <c r="U30" s="40">
        <f t="shared" si="0"/>
        <v>0</v>
      </c>
      <c r="W30" s="40"/>
      <c r="X30" s="37"/>
      <c r="Y30" s="40"/>
      <c r="AB30" s="37"/>
      <c r="AC30" s="37"/>
      <c r="AD30" s="38"/>
      <c r="AE30" s="40">
        <f t="shared" si="1"/>
        <v>0</v>
      </c>
      <c r="AG30" s="37"/>
      <c r="AH30" s="37"/>
      <c r="AI30" s="38"/>
      <c r="AJ30" s="40">
        <f t="shared" si="2"/>
        <v>0</v>
      </c>
      <c r="AL30" s="37"/>
      <c r="AM30" s="37"/>
      <c r="AN30" s="38"/>
      <c r="AO30" s="40">
        <f t="shared" si="3"/>
        <v>0</v>
      </c>
      <c r="AQ30" s="37"/>
      <c r="AR30" s="40"/>
      <c r="AT30" s="40"/>
      <c r="AU30" s="37"/>
      <c r="AV30" s="40"/>
    </row>
    <row r="31" spans="1:48" x14ac:dyDescent="0.2">
      <c r="A31" s="40"/>
      <c r="B31" s="40"/>
      <c r="C31" s="37"/>
      <c r="K31" s="40"/>
      <c r="L31" s="40"/>
      <c r="M31" s="37"/>
      <c r="Q31" s="42" t="s">
        <v>57</v>
      </c>
      <c r="R31" s="37"/>
      <c r="S31" s="37"/>
      <c r="T31" s="38">
        <f>SUM(T4:T30)</f>
        <v>0</v>
      </c>
      <c r="V31" s="83" t="s">
        <v>57</v>
      </c>
      <c r="W31" s="40"/>
      <c r="X31" s="38">
        <f>SUM(X4:X30)</f>
        <v>0</v>
      </c>
      <c r="AA31" s="42" t="s">
        <v>57</v>
      </c>
      <c r="AB31" s="37"/>
      <c r="AC31" s="37"/>
      <c r="AD31" s="38">
        <f>SUM(AD4:AD30)</f>
        <v>0</v>
      </c>
      <c r="AF31" s="42" t="s">
        <v>57</v>
      </c>
      <c r="AG31" s="37"/>
      <c r="AH31" s="37"/>
      <c r="AI31" s="38">
        <f>SUM(AI4:AI30)</f>
        <v>0</v>
      </c>
      <c r="AK31" s="42" t="s">
        <v>57</v>
      </c>
      <c r="AL31" s="37"/>
      <c r="AM31" s="37"/>
      <c r="AN31" s="38">
        <f>SUM(AN4:AN30)</f>
        <v>0</v>
      </c>
      <c r="AP31" s="42" t="s">
        <v>57</v>
      </c>
      <c r="AQ31" s="38">
        <f>SUM(AQ4:AQ30)</f>
        <v>0</v>
      </c>
      <c r="AS31" s="42" t="s">
        <v>57</v>
      </c>
      <c r="AT31" s="42"/>
      <c r="AU31" s="38">
        <f>SUM(AU5:AU30)</f>
        <v>0</v>
      </c>
    </row>
    <row r="32" spans="1:48" x14ac:dyDescent="0.2">
      <c r="A32" s="40"/>
      <c r="B32" s="40"/>
      <c r="C32" s="37"/>
      <c r="K32" s="42"/>
      <c r="L32" s="40"/>
      <c r="M32" s="37"/>
      <c r="AU32" s="37"/>
    </row>
    <row r="33" spans="1:13" x14ac:dyDescent="0.2">
      <c r="A33" s="42" t="s">
        <v>57</v>
      </c>
      <c r="B33" s="40"/>
      <c r="C33" s="38">
        <f>SUM(C4:C31)</f>
        <v>0</v>
      </c>
      <c r="K33" s="42" t="s">
        <v>57</v>
      </c>
      <c r="L33" s="40"/>
      <c r="M33" s="38">
        <f>SUM(M4:M32)</f>
        <v>0</v>
      </c>
    </row>
  </sheetData>
  <mergeCells count="9">
    <mergeCell ref="AK2:AN2"/>
    <mergeCell ref="AP2:AQ2"/>
    <mergeCell ref="AS2:AU2"/>
    <mergeCell ref="A2:C2"/>
    <mergeCell ref="K2:M2"/>
    <mergeCell ref="Q2:T2"/>
    <mergeCell ref="V2:X2"/>
    <mergeCell ref="AA2:AD2"/>
    <mergeCell ref="AF2:AI2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E8"/>
  <sheetViews>
    <sheetView workbookViewId="0">
      <selection sqref="A1:B1"/>
    </sheetView>
  </sheetViews>
  <sheetFormatPr defaultRowHeight="12.75" x14ac:dyDescent="0.2"/>
  <cols>
    <col min="1" max="1" width="10.140625" style="39" bestFit="1" customWidth="1"/>
    <col min="2" max="2" width="9.140625" style="43"/>
    <col min="3" max="3" width="9.140625" style="39"/>
    <col min="4" max="4" width="10.140625" style="39" bestFit="1" customWidth="1"/>
    <col min="5" max="5" width="9.140625" style="43"/>
    <col min="6" max="16384" width="9.140625" style="39"/>
  </cols>
  <sheetData>
    <row r="1" spans="1:5" x14ac:dyDescent="0.2">
      <c r="A1" s="292" t="s">
        <v>149</v>
      </c>
      <c r="B1" s="293"/>
      <c r="D1" s="292" t="s">
        <v>150</v>
      </c>
      <c r="E1" s="293"/>
    </row>
    <row r="2" spans="1:5" x14ac:dyDescent="0.2">
      <c r="A2" s="42" t="s">
        <v>53</v>
      </c>
      <c r="B2" s="54" t="s">
        <v>115</v>
      </c>
      <c r="D2" s="42" t="s">
        <v>151</v>
      </c>
      <c r="E2" s="54" t="s">
        <v>115</v>
      </c>
    </row>
    <row r="3" spans="1:5" x14ac:dyDescent="0.2">
      <c r="A3" s="41"/>
      <c r="B3" s="37"/>
      <c r="D3" s="41"/>
      <c r="E3" s="37"/>
    </row>
    <row r="4" spans="1:5" x14ac:dyDescent="0.2">
      <c r="A4" s="40"/>
      <c r="B4" s="37"/>
      <c r="D4" s="40"/>
      <c r="E4" s="37"/>
    </row>
    <row r="5" spans="1:5" x14ac:dyDescent="0.2">
      <c r="A5" s="40"/>
      <c r="B5" s="37"/>
      <c r="D5" s="40"/>
      <c r="E5" s="37"/>
    </row>
    <row r="6" spans="1:5" x14ac:dyDescent="0.2">
      <c r="A6" s="40"/>
      <c r="B6" s="37"/>
      <c r="D6" s="40"/>
      <c r="E6" s="37"/>
    </row>
    <row r="7" spans="1:5" x14ac:dyDescent="0.2">
      <c r="A7" s="40"/>
      <c r="B7" s="37"/>
      <c r="D7" s="40"/>
      <c r="E7" s="37"/>
    </row>
    <row r="8" spans="1:5" x14ac:dyDescent="0.2">
      <c r="A8" s="42" t="s">
        <v>57</v>
      </c>
      <c r="B8" s="38">
        <f>SUM(B3:B7)</f>
        <v>0</v>
      </c>
      <c r="D8" s="42" t="s">
        <v>57</v>
      </c>
      <c r="E8" s="38">
        <f>SUM(E3:E7)</f>
        <v>0</v>
      </c>
    </row>
  </sheetData>
  <sheetProtection password="DFE1" sheet="1"/>
  <mergeCells count="2">
    <mergeCell ref="D1:E1"/>
    <mergeCell ref="A1:B1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-0.249977111117893"/>
  </sheetPr>
  <dimension ref="A1:U32"/>
  <sheetViews>
    <sheetView workbookViewId="0">
      <selection activeCell="H32" sqref="H32"/>
    </sheetView>
  </sheetViews>
  <sheetFormatPr defaultRowHeight="12.75" x14ac:dyDescent="0.2"/>
  <cols>
    <col min="1" max="1" width="23.140625" style="39" customWidth="1"/>
    <col min="2" max="2" width="8.85546875" style="39" customWidth="1"/>
    <col min="3" max="3" width="20.85546875" style="43" customWidth="1"/>
    <col min="4" max="5" width="9.140625" style="39"/>
    <col min="6" max="6" width="16.140625" style="39" customWidth="1"/>
    <col min="7" max="7" width="10.85546875" style="39" customWidth="1"/>
    <col min="8" max="8" width="14.85546875" style="43" customWidth="1"/>
    <col min="9" max="10" width="9.140625" style="39"/>
    <col min="11" max="11" width="15.5703125" style="39" customWidth="1"/>
    <col min="12" max="12" width="14" style="39" customWidth="1"/>
    <col min="13" max="13" width="12.140625" style="39" customWidth="1"/>
    <col min="14" max="14" width="17.140625" style="43" customWidth="1"/>
    <col min="15" max="15" width="29.85546875" style="39" customWidth="1"/>
    <col min="16" max="16" width="9.140625" style="39" customWidth="1"/>
    <col min="17" max="18" width="9.140625" style="39"/>
    <col min="19" max="19" width="9.140625" style="43"/>
    <col min="20" max="16384" width="9.140625" style="39"/>
  </cols>
  <sheetData>
    <row r="1" spans="1:21" ht="13.5" thickBot="1" x14ac:dyDescent="0.25">
      <c r="A1" s="292" t="s">
        <v>152</v>
      </c>
      <c r="B1" s="294"/>
      <c r="C1" s="293"/>
      <c r="F1" s="292" t="s">
        <v>206</v>
      </c>
      <c r="G1" s="294"/>
      <c r="H1" s="293"/>
      <c r="L1" s="292" t="s">
        <v>216</v>
      </c>
      <c r="M1" s="294"/>
      <c r="N1" s="293"/>
      <c r="Q1" s="292" t="s">
        <v>207</v>
      </c>
      <c r="R1" s="294"/>
      <c r="S1" s="293"/>
    </row>
    <row r="2" spans="1:21" ht="13.5" thickBot="1" x14ac:dyDescent="0.25">
      <c r="A2" s="95" t="s">
        <v>53</v>
      </c>
      <c r="B2" s="58" t="s">
        <v>153</v>
      </c>
      <c r="C2" s="96" t="s">
        <v>105</v>
      </c>
      <c r="D2" s="97" t="s">
        <v>144</v>
      </c>
      <c r="F2" s="95" t="s">
        <v>53</v>
      </c>
      <c r="G2" s="58" t="s">
        <v>153</v>
      </c>
      <c r="H2" s="96" t="s">
        <v>105</v>
      </c>
      <c r="I2" s="97" t="s">
        <v>144</v>
      </c>
      <c r="L2" s="95" t="s">
        <v>53</v>
      </c>
      <c r="M2" s="58" t="s">
        <v>153</v>
      </c>
      <c r="N2" s="96" t="s">
        <v>105</v>
      </c>
      <c r="O2" s="98" t="s">
        <v>211</v>
      </c>
      <c r="Q2" s="95" t="s">
        <v>53</v>
      </c>
      <c r="R2" s="58" t="s">
        <v>153</v>
      </c>
      <c r="S2" s="96" t="s">
        <v>105</v>
      </c>
      <c r="T2" s="97" t="s">
        <v>144</v>
      </c>
    </row>
    <row r="3" spans="1:21" x14ac:dyDescent="0.2">
      <c r="A3" s="40"/>
      <c r="B3" s="40"/>
      <c r="C3" s="65"/>
      <c r="D3" s="78" t="s">
        <v>154</v>
      </c>
      <c r="E3" s="80"/>
      <c r="F3" s="40"/>
      <c r="G3" s="40"/>
      <c r="H3" s="65"/>
      <c r="I3" s="78" t="s">
        <v>154</v>
      </c>
      <c r="J3" s="80"/>
      <c r="L3" s="40"/>
      <c r="M3" s="40"/>
      <c r="N3" s="65"/>
      <c r="O3" s="99" t="s">
        <v>212</v>
      </c>
      <c r="Q3" s="40"/>
      <c r="R3" s="40"/>
      <c r="S3" s="65"/>
      <c r="T3" s="78" t="s">
        <v>208</v>
      </c>
      <c r="U3" s="80"/>
    </row>
    <row r="4" spans="1:21" x14ac:dyDescent="0.2">
      <c r="A4" s="40"/>
      <c r="B4" s="40"/>
      <c r="C4" s="65"/>
      <c r="D4" s="84" t="s">
        <v>123</v>
      </c>
      <c r="E4" s="86"/>
      <c r="F4" s="40"/>
      <c r="G4" s="40"/>
      <c r="H4" s="65"/>
      <c r="I4" s="84" t="s">
        <v>123</v>
      </c>
      <c r="J4" s="86"/>
      <c r="L4" s="40"/>
      <c r="M4" s="40"/>
      <c r="N4" s="65"/>
      <c r="O4" s="99" t="s">
        <v>213</v>
      </c>
      <c r="Q4" s="40"/>
      <c r="R4" s="40"/>
      <c r="S4" s="65"/>
      <c r="T4" s="84" t="s">
        <v>209</v>
      </c>
      <c r="U4" s="86"/>
    </row>
    <row r="5" spans="1:21" ht="13.5" thickBot="1" x14ac:dyDescent="0.25">
      <c r="A5" s="40"/>
      <c r="B5" s="40"/>
      <c r="C5" s="65"/>
      <c r="D5" s="88" t="s">
        <v>155</v>
      </c>
      <c r="E5" s="89"/>
      <c r="F5" s="40"/>
      <c r="G5" s="40"/>
      <c r="H5" s="65"/>
      <c r="I5" s="88" t="s">
        <v>155</v>
      </c>
      <c r="J5" s="89"/>
      <c r="L5" s="40"/>
      <c r="M5" s="40"/>
      <c r="N5" s="65"/>
      <c r="O5" s="99" t="s">
        <v>214</v>
      </c>
      <c r="Q5" s="40"/>
      <c r="R5" s="40"/>
      <c r="S5" s="65"/>
      <c r="T5" s="88" t="s">
        <v>210</v>
      </c>
      <c r="U5" s="89"/>
    </row>
    <row r="6" spans="1:21" ht="13.5" thickBot="1" x14ac:dyDescent="0.25">
      <c r="A6" s="40"/>
      <c r="B6" s="40"/>
      <c r="C6" s="37"/>
      <c r="F6" s="40"/>
      <c r="G6" s="40"/>
      <c r="H6" s="37"/>
      <c r="L6" s="40"/>
      <c r="M6" s="40"/>
      <c r="N6" s="65"/>
      <c r="O6" s="100" t="s">
        <v>215</v>
      </c>
      <c r="Q6" s="40"/>
      <c r="R6" s="40"/>
      <c r="S6" s="37"/>
    </row>
    <row r="7" spans="1:21" x14ac:dyDescent="0.2">
      <c r="A7" s="40"/>
      <c r="B7" s="40"/>
      <c r="C7" s="37"/>
      <c r="F7" s="40"/>
      <c r="G7" s="40"/>
      <c r="H7" s="37"/>
      <c r="L7" s="40"/>
      <c r="M7" s="40"/>
      <c r="N7" s="37"/>
      <c r="Q7" s="40"/>
      <c r="R7" s="40"/>
      <c r="S7" s="37"/>
    </row>
    <row r="8" spans="1:21" x14ac:dyDescent="0.2">
      <c r="A8" s="40"/>
      <c r="B8" s="40"/>
      <c r="C8" s="37"/>
      <c r="F8" s="40"/>
      <c r="G8" s="40"/>
      <c r="H8" s="37"/>
      <c r="L8" s="40"/>
      <c r="M8" s="40"/>
      <c r="N8" s="37"/>
      <c r="Q8" s="40"/>
      <c r="R8" s="40"/>
      <c r="S8" s="37"/>
    </row>
    <row r="9" spans="1:21" x14ac:dyDescent="0.2">
      <c r="A9" s="40"/>
      <c r="B9" s="40"/>
      <c r="C9" s="37"/>
      <c r="F9" s="40"/>
      <c r="G9" s="40"/>
      <c r="H9" s="37"/>
      <c r="L9" s="40"/>
      <c r="M9" s="40"/>
      <c r="N9" s="37"/>
      <c r="Q9" s="40"/>
      <c r="R9" s="40"/>
      <c r="S9" s="37"/>
    </row>
    <row r="10" spans="1:21" x14ac:dyDescent="0.2">
      <c r="A10" s="40"/>
      <c r="B10" s="40"/>
      <c r="C10" s="37"/>
      <c r="F10" s="40"/>
      <c r="G10" s="40"/>
      <c r="H10" s="37"/>
      <c r="L10" s="40"/>
      <c r="M10" s="40"/>
      <c r="N10" s="37"/>
      <c r="Q10" s="40"/>
      <c r="R10" s="40"/>
      <c r="S10" s="37"/>
    </row>
    <row r="11" spans="1:21" x14ac:dyDescent="0.2">
      <c r="A11" s="40"/>
      <c r="B11" s="40"/>
      <c r="C11" s="37"/>
      <c r="F11" s="40"/>
      <c r="G11" s="40"/>
      <c r="H11" s="37"/>
      <c r="L11" s="40"/>
      <c r="M11" s="40"/>
      <c r="N11" s="37"/>
      <c r="Q11" s="40"/>
      <c r="R11" s="40"/>
      <c r="S11" s="37"/>
    </row>
    <row r="12" spans="1:21" x14ac:dyDescent="0.2">
      <c r="A12" s="40"/>
      <c r="B12" s="40"/>
      <c r="C12" s="37"/>
      <c r="F12" s="40"/>
      <c r="G12" s="40"/>
      <c r="H12" s="37"/>
      <c r="L12" s="40"/>
      <c r="M12" s="40"/>
      <c r="N12" s="37"/>
      <c r="Q12" s="40"/>
      <c r="R12" s="40"/>
      <c r="S12" s="37"/>
    </row>
    <row r="13" spans="1:21" x14ac:dyDescent="0.2">
      <c r="A13" s="40"/>
      <c r="B13" s="40"/>
      <c r="C13" s="37"/>
      <c r="F13" s="40"/>
      <c r="G13" s="40"/>
      <c r="H13" s="37"/>
      <c r="L13" s="40"/>
      <c r="M13" s="40"/>
      <c r="N13" s="37"/>
      <c r="Q13" s="40"/>
      <c r="R13" s="40"/>
      <c r="S13" s="37"/>
    </row>
    <row r="14" spans="1:21" x14ac:dyDescent="0.2">
      <c r="A14" s="40"/>
      <c r="B14" s="40"/>
      <c r="C14" s="37"/>
      <c r="F14" s="40"/>
      <c r="G14" s="40"/>
      <c r="H14" s="37"/>
      <c r="L14" s="40"/>
      <c r="M14" s="40"/>
      <c r="N14" s="37"/>
      <c r="Q14" s="40"/>
      <c r="R14" s="40"/>
      <c r="S14" s="37"/>
    </row>
    <row r="15" spans="1:21" x14ac:dyDescent="0.2">
      <c r="A15" s="40"/>
      <c r="B15" s="40"/>
      <c r="C15" s="37"/>
      <c r="F15" s="40"/>
      <c r="G15" s="40"/>
      <c r="H15" s="37"/>
      <c r="L15" s="40"/>
      <c r="M15" s="40"/>
      <c r="N15" s="37"/>
      <c r="Q15" s="40"/>
      <c r="R15" s="40"/>
      <c r="S15" s="37"/>
    </row>
    <row r="16" spans="1:21" x14ac:dyDescent="0.2">
      <c r="A16" s="40"/>
      <c r="B16" s="40"/>
      <c r="C16" s="37"/>
      <c r="F16" s="40"/>
      <c r="G16" s="40"/>
      <c r="H16" s="37"/>
      <c r="L16" s="40"/>
      <c r="M16" s="40"/>
      <c r="N16" s="37"/>
      <c r="Q16" s="40"/>
      <c r="R16" s="40"/>
      <c r="S16" s="37"/>
    </row>
    <row r="17" spans="1:19" x14ac:dyDescent="0.2">
      <c r="A17" s="40"/>
      <c r="B17" s="40"/>
      <c r="C17" s="37"/>
      <c r="F17" s="40"/>
      <c r="G17" s="40"/>
      <c r="H17" s="37"/>
      <c r="L17" s="40"/>
      <c r="M17" s="40"/>
      <c r="N17" s="37"/>
      <c r="Q17" s="40"/>
      <c r="R17" s="40"/>
      <c r="S17" s="37"/>
    </row>
    <row r="18" spans="1:19" x14ac:dyDescent="0.2">
      <c r="A18" s="40"/>
      <c r="B18" s="40"/>
      <c r="C18" s="37"/>
      <c r="F18" s="40"/>
      <c r="G18" s="40"/>
      <c r="H18" s="37"/>
      <c r="L18" s="40"/>
      <c r="M18" s="40"/>
      <c r="N18" s="37"/>
      <c r="Q18" s="40"/>
      <c r="R18" s="40"/>
      <c r="S18" s="37"/>
    </row>
    <row r="19" spans="1:19" x14ac:dyDescent="0.2">
      <c r="A19" s="40"/>
      <c r="B19" s="40"/>
      <c r="C19" s="37"/>
      <c r="F19" s="40"/>
      <c r="G19" s="40"/>
      <c r="H19" s="37"/>
      <c r="L19" s="40"/>
      <c r="M19" s="40"/>
      <c r="N19" s="37"/>
      <c r="Q19" s="40"/>
      <c r="R19" s="40"/>
      <c r="S19" s="37"/>
    </row>
    <row r="20" spans="1:19" x14ac:dyDescent="0.2">
      <c r="A20" s="40"/>
      <c r="B20" s="40"/>
      <c r="C20" s="37"/>
      <c r="F20" s="40"/>
      <c r="G20" s="40"/>
      <c r="H20" s="37"/>
      <c r="L20" s="40"/>
      <c r="M20" s="40"/>
      <c r="N20" s="37"/>
      <c r="Q20" s="40"/>
      <c r="R20" s="40"/>
      <c r="S20" s="37"/>
    </row>
    <row r="21" spans="1:19" x14ac:dyDescent="0.2">
      <c r="A21" s="40"/>
      <c r="B21" s="40"/>
      <c r="C21" s="37"/>
      <c r="F21" s="40"/>
      <c r="G21" s="40"/>
      <c r="H21" s="37"/>
      <c r="L21" s="40"/>
      <c r="M21" s="40"/>
      <c r="N21" s="37"/>
      <c r="Q21" s="40"/>
      <c r="R21" s="40"/>
      <c r="S21" s="37"/>
    </row>
    <row r="22" spans="1:19" x14ac:dyDescent="0.2">
      <c r="A22" s="40"/>
      <c r="B22" s="40"/>
      <c r="C22" s="37"/>
      <c r="F22" s="40"/>
      <c r="G22" s="40"/>
      <c r="H22" s="37"/>
      <c r="L22" s="40"/>
      <c r="M22" s="40"/>
      <c r="N22" s="37"/>
      <c r="Q22" s="40"/>
      <c r="R22" s="40"/>
      <c r="S22" s="37"/>
    </row>
    <row r="23" spans="1:19" x14ac:dyDescent="0.2">
      <c r="A23" s="40"/>
      <c r="B23" s="40"/>
      <c r="C23" s="37"/>
      <c r="F23" s="40"/>
      <c r="G23" s="40"/>
      <c r="H23" s="37"/>
      <c r="L23" s="40"/>
      <c r="M23" s="40"/>
      <c r="N23" s="37"/>
      <c r="Q23" s="40"/>
      <c r="R23" s="40"/>
      <c r="S23" s="37"/>
    </row>
    <row r="24" spans="1:19" x14ac:dyDescent="0.2">
      <c r="A24" s="40"/>
      <c r="B24" s="40"/>
      <c r="C24" s="37"/>
      <c r="F24" s="40"/>
      <c r="G24" s="40"/>
      <c r="H24" s="37"/>
      <c r="L24" s="40"/>
      <c r="M24" s="40"/>
      <c r="N24" s="37"/>
      <c r="Q24" s="40"/>
      <c r="R24" s="40"/>
      <c r="S24" s="37"/>
    </row>
    <row r="25" spans="1:19" x14ac:dyDescent="0.2">
      <c r="A25" s="40"/>
      <c r="B25" s="40"/>
      <c r="C25" s="37"/>
      <c r="F25" s="40"/>
      <c r="G25" s="40"/>
      <c r="H25" s="37"/>
      <c r="L25" s="40"/>
      <c r="M25" s="40"/>
      <c r="N25" s="37"/>
      <c r="Q25" s="40"/>
      <c r="R25" s="40"/>
      <c r="S25" s="37"/>
    </row>
    <row r="26" spans="1:19" x14ac:dyDescent="0.2">
      <c r="A26" s="40"/>
      <c r="B26" s="40"/>
      <c r="C26" s="37"/>
      <c r="F26" s="40"/>
      <c r="G26" s="40"/>
      <c r="H26" s="37"/>
      <c r="L26" s="40"/>
      <c r="M26" s="40"/>
      <c r="N26" s="37"/>
      <c r="Q26" s="40"/>
      <c r="R26" s="40"/>
      <c r="S26" s="37"/>
    </row>
    <row r="27" spans="1:19" x14ac:dyDescent="0.2">
      <c r="A27" s="40"/>
      <c r="B27" s="40"/>
      <c r="C27" s="37"/>
      <c r="F27" s="40"/>
      <c r="G27" s="40"/>
      <c r="H27" s="37"/>
      <c r="L27" s="40"/>
      <c r="M27" s="40"/>
      <c r="N27" s="37"/>
      <c r="Q27" s="40"/>
      <c r="R27" s="40"/>
      <c r="S27" s="37"/>
    </row>
    <row r="28" spans="1:19" x14ac:dyDescent="0.2">
      <c r="A28" s="40"/>
      <c r="B28" s="40"/>
      <c r="C28" s="37"/>
      <c r="F28" s="40"/>
      <c r="G28" s="40"/>
      <c r="H28" s="37"/>
      <c r="L28" s="40"/>
      <c r="M28" s="40"/>
      <c r="N28" s="37"/>
      <c r="Q28" s="40"/>
      <c r="R28" s="40"/>
      <c r="S28" s="37"/>
    </row>
    <row r="29" spans="1:19" x14ac:dyDescent="0.2">
      <c r="A29" s="40"/>
      <c r="B29" s="40"/>
      <c r="C29" s="37"/>
      <c r="F29" s="40"/>
      <c r="G29" s="40"/>
      <c r="H29" s="37"/>
      <c r="L29" s="40"/>
      <c r="M29" s="40"/>
      <c r="N29" s="37"/>
      <c r="Q29" s="40"/>
      <c r="R29" s="40"/>
      <c r="S29" s="37"/>
    </row>
    <row r="30" spans="1:19" x14ac:dyDescent="0.2">
      <c r="A30" s="40"/>
      <c r="B30" s="40"/>
      <c r="C30" s="37"/>
      <c r="F30" s="40"/>
      <c r="G30" s="40"/>
      <c r="H30" s="37"/>
      <c r="L30" s="40"/>
      <c r="M30" s="40"/>
      <c r="N30" s="37"/>
      <c r="Q30" s="40"/>
      <c r="R30" s="40"/>
      <c r="S30" s="37"/>
    </row>
    <row r="31" spans="1:19" x14ac:dyDescent="0.2">
      <c r="A31" s="101"/>
      <c r="B31" s="101"/>
      <c r="C31" s="102"/>
      <c r="F31" s="40"/>
      <c r="G31" s="40"/>
      <c r="H31" s="37"/>
      <c r="L31" s="40"/>
      <c r="M31" s="40"/>
      <c r="N31" s="37"/>
      <c r="Q31" s="40"/>
      <c r="R31" s="40"/>
      <c r="S31" s="37"/>
    </row>
    <row r="32" spans="1:19" x14ac:dyDescent="0.2">
      <c r="A32" s="42" t="s">
        <v>57</v>
      </c>
      <c r="B32" s="40"/>
      <c r="C32" s="38">
        <f>SUM(C3:C31)</f>
        <v>0</v>
      </c>
      <c r="F32" s="42" t="s">
        <v>57</v>
      </c>
      <c r="G32" s="40"/>
      <c r="H32" s="38">
        <f>SUM(H3:H31)</f>
        <v>0</v>
      </c>
      <c r="L32" s="42" t="s">
        <v>57</v>
      </c>
      <c r="M32" s="40"/>
      <c r="N32" s="38">
        <f>SUM(N3:N31)</f>
        <v>0</v>
      </c>
      <c r="Q32" s="68" t="s">
        <v>57</v>
      </c>
      <c r="S32" s="103">
        <f>SUM(S3:S31)</f>
        <v>0</v>
      </c>
    </row>
  </sheetData>
  <sheetProtection password="DFE1" sheet="1"/>
  <mergeCells count="4">
    <mergeCell ref="A1:C1"/>
    <mergeCell ref="F1:H1"/>
    <mergeCell ref="Q1:S1"/>
    <mergeCell ref="L1:N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59999389629810485"/>
  </sheetPr>
  <dimension ref="A1:I32"/>
  <sheetViews>
    <sheetView workbookViewId="0">
      <selection activeCell="H27" sqref="H27:H29"/>
    </sheetView>
  </sheetViews>
  <sheetFormatPr defaultRowHeight="12.75" x14ac:dyDescent="0.2"/>
  <cols>
    <col min="1" max="1" width="19.42578125" style="39" customWidth="1"/>
    <col min="2" max="2" width="19" style="43" customWidth="1"/>
    <col min="3" max="3" width="9.140625" style="39"/>
    <col min="4" max="4" width="32.7109375" style="39" customWidth="1"/>
    <col min="5" max="5" width="35.5703125" style="39" customWidth="1"/>
    <col min="6" max="6" width="9.140625" style="39"/>
    <col min="7" max="7" width="20.28515625" style="39" customWidth="1"/>
    <col min="8" max="8" width="20.7109375" style="39" customWidth="1"/>
    <col min="9" max="16384" width="9.140625" style="39"/>
  </cols>
  <sheetData>
    <row r="1" spans="1:9" x14ac:dyDescent="0.2">
      <c r="A1" s="277" t="s">
        <v>36</v>
      </c>
      <c r="B1" s="277"/>
      <c r="D1" s="277" t="s">
        <v>37</v>
      </c>
      <c r="E1" s="277"/>
      <c r="F1" s="104"/>
      <c r="G1" s="280" t="s">
        <v>38</v>
      </c>
      <c r="H1" s="280"/>
      <c r="I1" s="104"/>
    </row>
    <row r="2" spans="1:9" x14ac:dyDescent="0.2">
      <c r="A2" s="95" t="s">
        <v>53</v>
      </c>
      <c r="B2" s="105" t="s">
        <v>105</v>
      </c>
      <c r="D2" s="95" t="s">
        <v>53</v>
      </c>
      <c r="E2" s="95" t="s">
        <v>105</v>
      </c>
      <c r="G2" s="95" t="s">
        <v>53</v>
      </c>
      <c r="H2" s="95" t="s">
        <v>105</v>
      </c>
    </row>
    <row r="3" spans="1:9" x14ac:dyDescent="0.2">
      <c r="A3" s="40"/>
      <c r="B3" s="37"/>
      <c r="D3" s="40"/>
      <c r="E3" s="40"/>
      <c r="G3" s="40"/>
      <c r="H3" s="40"/>
    </row>
    <row r="4" spans="1:9" x14ac:dyDescent="0.2">
      <c r="A4" s="40"/>
      <c r="B4" s="37"/>
      <c r="D4" s="40"/>
      <c r="E4" s="40"/>
      <c r="G4" s="40"/>
      <c r="H4" s="40"/>
    </row>
    <row r="5" spans="1:9" x14ac:dyDescent="0.2">
      <c r="A5" s="40"/>
      <c r="B5" s="37"/>
      <c r="D5" s="40"/>
      <c r="E5" s="40"/>
      <c r="G5" s="40"/>
      <c r="H5" s="40"/>
    </row>
    <row r="6" spans="1:9" x14ac:dyDescent="0.2">
      <c r="A6" s="40"/>
      <c r="B6" s="37"/>
      <c r="D6" s="40"/>
      <c r="E6" s="40"/>
      <c r="G6" s="40"/>
      <c r="H6" s="40"/>
    </row>
    <row r="7" spans="1:9" x14ac:dyDescent="0.2">
      <c r="A7" s="40"/>
      <c r="B7" s="37"/>
      <c r="D7" s="40"/>
      <c r="E7" s="40"/>
      <c r="G7" s="40"/>
      <c r="H7" s="40"/>
    </row>
    <row r="8" spans="1:9" x14ac:dyDescent="0.2">
      <c r="A8" s="40"/>
      <c r="B8" s="37"/>
      <c r="D8" s="40"/>
      <c r="E8" s="40"/>
      <c r="G8" s="40"/>
      <c r="H8" s="40"/>
    </row>
    <row r="9" spans="1:9" x14ac:dyDescent="0.2">
      <c r="A9" s="40"/>
      <c r="B9" s="37"/>
      <c r="D9" s="40"/>
      <c r="E9" s="40"/>
      <c r="G9" s="40"/>
      <c r="H9" s="40"/>
    </row>
    <row r="10" spans="1:9" x14ac:dyDescent="0.2">
      <c r="A10" s="40"/>
      <c r="B10" s="37"/>
      <c r="D10" s="40"/>
      <c r="E10" s="40"/>
      <c r="G10" s="40"/>
      <c r="H10" s="40"/>
    </row>
    <row r="11" spans="1:9" x14ac:dyDescent="0.2">
      <c r="A11" s="40"/>
      <c r="B11" s="37"/>
      <c r="D11" s="40"/>
      <c r="E11" s="40"/>
      <c r="G11" s="40"/>
      <c r="H11" s="40"/>
    </row>
    <row r="12" spans="1:9" x14ac:dyDescent="0.2">
      <c r="A12" s="40"/>
      <c r="B12" s="37"/>
      <c r="D12" s="40"/>
      <c r="E12" s="40"/>
      <c r="G12" s="40"/>
      <c r="H12" s="40"/>
    </row>
    <row r="13" spans="1:9" x14ac:dyDescent="0.2">
      <c r="A13" s="40"/>
      <c r="B13" s="37"/>
      <c r="D13" s="40"/>
      <c r="E13" s="40"/>
      <c r="G13" s="40"/>
      <c r="H13" s="40"/>
    </row>
    <row r="14" spans="1:9" x14ac:dyDescent="0.2">
      <c r="A14" s="40"/>
      <c r="B14" s="37"/>
      <c r="D14" s="40"/>
      <c r="E14" s="40"/>
      <c r="G14" s="40"/>
      <c r="H14" s="40"/>
    </row>
    <row r="15" spans="1:9" x14ac:dyDescent="0.2">
      <c r="A15" s="40"/>
      <c r="B15" s="37"/>
      <c r="D15" s="40"/>
      <c r="E15" s="40"/>
      <c r="G15" s="40"/>
      <c r="H15" s="40"/>
    </row>
    <row r="16" spans="1:9" x14ac:dyDescent="0.2">
      <c r="A16" s="40"/>
      <c r="B16" s="37"/>
      <c r="D16" s="40"/>
      <c r="E16" s="40"/>
      <c r="G16" s="40"/>
      <c r="H16" s="40"/>
    </row>
    <row r="17" spans="1:8" x14ac:dyDescent="0.2">
      <c r="A17" s="40"/>
      <c r="B17" s="37"/>
      <c r="D17" s="40"/>
      <c r="E17" s="40"/>
      <c r="G17" s="40"/>
      <c r="H17" s="40"/>
    </row>
    <row r="18" spans="1:8" x14ac:dyDescent="0.2">
      <c r="A18" s="40"/>
      <c r="B18" s="37"/>
      <c r="D18" s="40"/>
      <c r="E18" s="40"/>
      <c r="G18" s="40"/>
      <c r="H18" s="40"/>
    </row>
    <row r="19" spans="1:8" x14ac:dyDescent="0.2">
      <c r="A19" s="40"/>
      <c r="B19" s="37"/>
      <c r="D19" s="40"/>
      <c r="E19" s="40"/>
      <c r="G19" s="40"/>
      <c r="H19" s="40"/>
    </row>
    <row r="20" spans="1:8" x14ac:dyDescent="0.2">
      <c r="A20" s="40"/>
      <c r="B20" s="37"/>
      <c r="D20" s="40"/>
      <c r="E20" s="40"/>
      <c r="G20" s="40"/>
      <c r="H20" s="40"/>
    </row>
    <row r="21" spans="1:8" x14ac:dyDescent="0.2">
      <c r="A21" s="40"/>
      <c r="B21" s="37"/>
      <c r="D21" s="40"/>
      <c r="E21" s="40"/>
      <c r="G21" s="40"/>
      <c r="H21" s="40"/>
    </row>
    <row r="22" spans="1:8" x14ac:dyDescent="0.2">
      <c r="A22" s="40"/>
      <c r="B22" s="37"/>
      <c r="D22" s="40"/>
      <c r="E22" s="40"/>
      <c r="G22" s="40"/>
      <c r="H22" s="40"/>
    </row>
    <row r="23" spans="1:8" x14ac:dyDescent="0.2">
      <c r="A23" s="40"/>
      <c r="B23" s="37"/>
      <c r="D23" s="40"/>
      <c r="E23" s="40"/>
      <c r="G23" s="40"/>
      <c r="H23" s="40"/>
    </row>
    <row r="24" spans="1:8" x14ac:dyDescent="0.2">
      <c r="A24" s="40"/>
      <c r="B24" s="37"/>
      <c r="D24" s="40"/>
      <c r="E24" s="40"/>
      <c r="G24" s="40"/>
      <c r="H24" s="40"/>
    </row>
    <row r="25" spans="1:8" x14ac:dyDescent="0.2">
      <c r="A25" s="40"/>
      <c r="B25" s="37"/>
      <c r="D25" s="40"/>
      <c r="E25" s="40"/>
      <c r="G25" s="40"/>
      <c r="H25" s="40"/>
    </row>
    <row r="26" spans="1:8" x14ac:dyDescent="0.2">
      <c r="A26" s="40"/>
      <c r="B26" s="37"/>
      <c r="D26" s="40"/>
      <c r="E26" s="40"/>
      <c r="G26" s="40"/>
      <c r="H26" s="40"/>
    </row>
    <row r="27" spans="1:8" x14ac:dyDescent="0.2">
      <c r="A27" s="40"/>
      <c r="B27" s="37"/>
      <c r="D27" s="40"/>
      <c r="E27" s="40"/>
      <c r="G27" s="40"/>
      <c r="H27" s="40"/>
    </row>
    <row r="28" spans="1:8" x14ac:dyDescent="0.2">
      <c r="A28" s="40"/>
      <c r="B28" s="37"/>
      <c r="D28" s="40"/>
      <c r="E28" s="40"/>
      <c r="G28" s="40"/>
      <c r="H28" s="40"/>
    </row>
    <row r="29" spans="1:8" x14ac:dyDescent="0.2">
      <c r="A29" s="40"/>
      <c r="B29" s="37"/>
      <c r="D29" s="40"/>
      <c r="E29" s="40"/>
      <c r="G29" s="40"/>
      <c r="H29" s="40"/>
    </row>
    <row r="30" spans="1:8" x14ac:dyDescent="0.2">
      <c r="A30" s="40"/>
      <c r="B30" s="37"/>
      <c r="D30" s="40"/>
      <c r="E30" s="40"/>
      <c r="G30" s="40"/>
      <c r="H30" s="40"/>
    </row>
    <row r="31" spans="1:8" x14ac:dyDescent="0.2">
      <c r="A31" s="40"/>
      <c r="B31" s="37"/>
      <c r="D31" s="40"/>
      <c r="E31" s="40"/>
      <c r="G31" s="40"/>
      <c r="H31" s="40"/>
    </row>
    <row r="32" spans="1:8" x14ac:dyDescent="0.2">
      <c r="A32" s="42" t="s">
        <v>57</v>
      </c>
      <c r="B32" s="38">
        <f>SUM(B3:B30)</f>
        <v>0</v>
      </c>
      <c r="D32" s="42" t="s">
        <v>57</v>
      </c>
      <c r="E32" s="106">
        <f>SUM(E3:E30)</f>
        <v>0</v>
      </c>
      <c r="G32" s="42" t="s">
        <v>57</v>
      </c>
      <c r="H32" s="106">
        <f>SUM(H3:H30)</f>
        <v>0</v>
      </c>
    </row>
  </sheetData>
  <sheetProtection password="DFE1" sheet="1"/>
  <mergeCells count="3">
    <mergeCell ref="A1:B1"/>
    <mergeCell ref="D1:E1"/>
    <mergeCell ref="G1: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V34"/>
  <sheetViews>
    <sheetView topLeftCell="F1" workbookViewId="0">
      <selection activeCell="F1" sqref="F1"/>
    </sheetView>
  </sheetViews>
  <sheetFormatPr defaultRowHeight="12.75" x14ac:dyDescent="0.2"/>
  <cols>
    <col min="1" max="1" width="11.140625" style="39" customWidth="1"/>
    <col min="2" max="2" width="9.140625" style="39"/>
    <col min="3" max="3" width="17" style="39" customWidth="1"/>
    <col min="4" max="4" width="11" style="39" customWidth="1"/>
    <col min="5" max="5" width="12.140625" style="43" customWidth="1"/>
    <col min="6" max="6" width="23.85546875" style="39" customWidth="1"/>
    <col min="7" max="7" width="12.85546875" style="39" customWidth="1"/>
    <col min="8" max="8" width="9.140625" style="39"/>
    <col min="9" max="9" width="13.7109375" style="39" customWidth="1"/>
    <col min="10" max="10" width="16.28515625" style="43" customWidth="1"/>
    <col min="11" max="11" width="9.140625" style="39"/>
    <col min="12" max="12" width="10.140625" style="39" customWidth="1"/>
    <col min="13" max="13" width="10.7109375" style="39" customWidth="1"/>
    <col min="14" max="15" width="11.28515625" style="39" customWidth="1"/>
    <col min="16" max="16" width="9.140625" style="39"/>
    <col min="17" max="17" width="12.5703125" style="43" customWidth="1"/>
    <col min="18" max="18" width="23.28515625" style="39" customWidth="1"/>
    <col min="19" max="19" width="13.28515625" style="39" customWidth="1"/>
    <col min="20" max="20" width="9.140625" style="39"/>
    <col min="21" max="21" width="20.5703125" style="39" customWidth="1"/>
    <col min="22" max="22" width="18" style="43" customWidth="1"/>
    <col min="23" max="16384" width="9.140625" style="39"/>
  </cols>
  <sheetData>
    <row r="1" spans="1:22" ht="13.5" thickBot="1" x14ac:dyDescent="0.25">
      <c r="A1" s="277" t="s">
        <v>160</v>
      </c>
      <c r="B1" s="277"/>
      <c r="C1" s="277"/>
      <c r="D1" s="277"/>
      <c r="E1" s="277"/>
      <c r="I1" s="277" t="s">
        <v>161</v>
      </c>
      <c r="J1" s="277"/>
      <c r="L1" s="277" t="s">
        <v>162</v>
      </c>
      <c r="M1" s="277"/>
      <c r="N1" s="277"/>
      <c r="O1" s="277"/>
      <c r="P1" s="277"/>
      <c r="Q1" s="277"/>
      <c r="U1" s="295" t="s">
        <v>163</v>
      </c>
      <c r="V1" s="296"/>
    </row>
    <row r="2" spans="1:22" x14ac:dyDescent="0.2">
      <c r="A2" s="58" t="s">
        <v>53</v>
      </c>
      <c r="B2" s="58" t="s">
        <v>118</v>
      </c>
      <c r="C2" s="58" t="s">
        <v>221</v>
      </c>
      <c r="D2" s="58" t="s">
        <v>56</v>
      </c>
      <c r="E2" s="62" t="s">
        <v>105</v>
      </c>
      <c r="F2" s="107" t="s">
        <v>118</v>
      </c>
      <c r="G2" s="108" t="s">
        <v>54</v>
      </c>
      <c r="I2" s="58" t="s">
        <v>53</v>
      </c>
      <c r="J2" s="73" t="s">
        <v>105</v>
      </c>
      <c r="L2" s="58" t="s">
        <v>53</v>
      </c>
      <c r="M2" s="58" t="s">
        <v>118</v>
      </c>
      <c r="N2" s="58" t="s">
        <v>54</v>
      </c>
      <c r="O2" s="58" t="s">
        <v>56</v>
      </c>
      <c r="P2" s="70" t="s">
        <v>188</v>
      </c>
      <c r="Q2" s="62" t="s">
        <v>105</v>
      </c>
      <c r="R2" s="107" t="s">
        <v>118</v>
      </c>
      <c r="S2" s="108" t="s">
        <v>54</v>
      </c>
      <c r="U2" s="165" t="s">
        <v>53</v>
      </c>
      <c r="V2" s="105" t="s">
        <v>105</v>
      </c>
    </row>
    <row r="3" spans="1:22" x14ac:dyDescent="0.2">
      <c r="A3" s="40"/>
      <c r="B3" s="40"/>
      <c r="C3" s="42"/>
      <c r="D3" s="40"/>
      <c r="E3" s="111">
        <f>C3*D3</f>
        <v>0</v>
      </c>
      <c r="F3" s="84" t="s">
        <v>156</v>
      </c>
      <c r="G3" s="109" t="s">
        <v>70</v>
      </c>
      <c r="I3" s="40"/>
      <c r="J3" s="37"/>
      <c r="L3" s="40"/>
      <c r="M3" s="40"/>
      <c r="N3" s="42"/>
      <c r="O3" s="42"/>
      <c r="P3" s="40"/>
      <c r="Q3" s="111">
        <f>O3*P3</f>
        <v>0</v>
      </c>
      <c r="R3" s="84" t="s">
        <v>156</v>
      </c>
      <c r="S3" s="109" t="s">
        <v>70</v>
      </c>
      <c r="U3" s="41"/>
      <c r="V3" s="37"/>
    </row>
    <row r="4" spans="1:22" x14ac:dyDescent="0.2">
      <c r="A4" s="40"/>
      <c r="B4" s="40"/>
      <c r="C4" s="40"/>
      <c r="D4" s="40"/>
      <c r="E4" s="111">
        <f t="shared" ref="E4:E30" si="0">C4*D4</f>
        <v>0</v>
      </c>
      <c r="F4" s="84" t="s">
        <v>157</v>
      </c>
      <c r="G4" s="109" t="s">
        <v>159</v>
      </c>
      <c r="I4" s="40"/>
      <c r="J4" s="37"/>
      <c r="L4" s="40"/>
      <c r="M4" s="40"/>
      <c r="N4" s="42"/>
      <c r="O4" s="42"/>
      <c r="P4" s="40"/>
      <c r="Q4" s="111">
        <f t="shared" ref="Q4:Q31" si="1">O4*P4</f>
        <v>0</v>
      </c>
      <c r="R4" s="84" t="s">
        <v>157</v>
      </c>
      <c r="S4" s="109" t="s">
        <v>159</v>
      </c>
      <c r="U4" s="40"/>
      <c r="V4" s="37"/>
    </row>
    <row r="5" spans="1:22" ht="13.5" thickBot="1" x14ac:dyDescent="0.25">
      <c r="A5" s="40"/>
      <c r="B5" s="40"/>
      <c r="C5" s="40"/>
      <c r="D5" s="40"/>
      <c r="E5" s="111">
        <f t="shared" si="0"/>
        <v>0</v>
      </c>
      <c r="F5" s="88" t="s">
        <v>158</v>
      </c>
      <c r="G5" s="110"/>
      <c r="I5" s="40"/>
      <c r="J5" s="37"/>
      <c r="L5" s="40"/>
      <c r="M5" s="40"/>
      <c r="N5" s="42"/>
      <c r="O5" s="40"/>
      <c r="P5" s="40"/>
      <c r="Q5" s="111">
        <f t="shared" si="1"/>
        <v>0</v>
      </c>
      <c r="R5" s="88" t="s">
        <v>158</v>
      </c>
      <c r="S5" s="110"/>
      <c r="U5" s="40"/>
      <c r="V5" s="37"/>
    </row>
    <row r="6" spans="1:22" x14ac:dyDescent="0.2">
      <c r="A6" s="40"/>
      <c r="B6" s="40"/>
      <c r="C6" s="40"/>
      <c r="D6" s="40"/>
      <c r="E6" s="111">
        <f t="shared" si="0"/>
        <v>0</v>
      </c>
      <c r="I6" s="40"/>
      <c r="J6" s="37"/>
      <c r="L6" s="40"/>
      <c r="M6" s="40"/>
      <c r="N6" s="40"/>
      <c r="O6" s="40"/>
      <c r="P6" s="40"/>
      <c r="Q6" s="166">
        <f t="shared" si="1"/>
        <v>0</v>
      </c>
      <c r="U6" s="40"/>
      <c r="V6" s="37"/>
    </row>
    <row r="7" spans="1:22" x14ac:dyDescent="0.2">
      <c r="A7" s="40"/>
      <c r="B7" s="40"/>
      <c r="C7" s="40"/>
      <c r="D7" s="40"/>
      <c r="E7" s="111">
        <f t="shared" si="0"/>
        <v>0</v>
      </c>
      <c r="I7" s="40"/>
      <c r="J7" s="37"/>
      <c r="L7" s="40"/>
      <c r="M7" s="40"/>
      <c r="N7" s="40"/>
      <c r="O7" s="40"/>
      <c r="P7" s="40"/>
      <c r="Q7" s="166">
        <f t="shared" si="1"/>
        <v>0</v>
      </c>
      <c r="U7" s="40"/>
      <c r="V7" s="37"/>
    </row>
    <row r="8" spans="1:22" x14ac:dyDescent="0.2">
      <c r="A8" s="40"/>
      <c r="B8" s="40"/>
      <c r="C8" s="40"/>
      <c r="D8" s="40"/>
      <c r="E8" s="111">
        <f t="shared" si="0"/>
        <v>0</v>
      </c>
      <c r="I8" s="40"/>
      <c r="J8" s="37"/>
      <c r="L8" s="40"/>
      <c r="M8" s="40"/>
      <c r="N8" s="40"/>
      <c r="O8" s="40"/>
      <c r="P8" s="40"/>
      <c r="Q8" s="166">
        <f t="shared" si="1"/>
        <v>0</v>
      </c>
      <c r="U8" s="40"/>
      <c r="V8" s="37"/>
    </row>
    <row r="9" spans="1:22" x14ac:dyDescent="0.2">
      <c r="A9" s="40"/>
      <c r="B9" s="40"/>
      <c r="C9" s="40"/>
      <c r="D9" s="40"/>
      <c r="E9" s="111">
        <f t="shared" si="0"/>
        <v>0</v>
      </c>
      <c r="I9" s="40"/>
      <c r="J9" s="37"/>
      <c r="L9" s="40"/>
      <c r="M9" s="40"/>
      <c r="N9" s="40"/>
      <c r="O9" s="40"/>
      <c r="P9" s="40"/>
      <c r="Q9" s="166">
        <f t="shared" si="1"/>
        <v>0</v>
      </c>
      <c r="U9" s="40"/>
      <c r="V9" s="37"/>
    </row>
    <row r="10" spans="1:22" x14ac:dyDescent="0.2">
      <c r="A10" s="40"/>
      <c r="B10" s="40"/>
      <c r="C10" s="40"/>
      <c r="D10" s="40"/>
      <c r="E10" s="111">
        <f t="shared" si="0"/>
        <v>0</v>
      </c>
      <c r="I10" s="40"/>
      <c r="J10" s="37"/>
      <c r="L10" s="40"/>
      <c r="M10" s="40"/>
      <c r="N10" s="40"/>
      <c r="O10" s="40"/>
      <c r="P10" s="40"/>
      <c r="Q10" s="166">
        <f t="shared" si="1"/>
        <v>0</v>
      </c>
      <c r="U10" s="40"/>
      <c r="V10" s="37"/>
    </row>
    <row r="11" spans="1:22" x14ac:dyDescent="0.2">
      <c r="A11" s="40"/>
      <c r="B11" s="40"/>
      <c r="C11" s="40"/>
      <c r="D11" s="40"/>
      <c r="E11" s="111">
        <f t="shared" si="0"/>
        <v>0</v>
      </c>
      <c r="I11" s="40"/>
      <c r="J11" s="37"/>
      <c r="L11" s="40"/>
      <c r="M11" s="40"/>
      <c r="N11" s="40"/>
      <c r="O11" s="40"/>
      <c r="P11" s="40"/>
      <c r="Q11" s="166">
        <f t="shared" si="1"/>
        <v>0</v>
      </c>
      <c r="U11" s="40"/>
      <c r="V11" s="37"/>
    </row>
    <row r="12" spans="1:22" x14ac:dyDescent="0.2">
      <c r="A12" s="40"/>
      <c r="B12" s="40"/>
      <c r="C12" s="40"/>
      <c r="D12" s="40"/>
      <c r="E12" s="111">
        <f t="shared" si="0"/>
        <v>0</v>
      </c>
      <c r="I12" s="40"/>
      <c r="J12" s="37"/>
      <c r="L12" s="40"/>
      <c r="M12" s="40"/>
      <c r="N12" s="40"/>
      <c r="O12" s="40"/>
      <c r="P12" s="40"/>
      <c r="Q12" s="166">
        <f t="shared" si="1"/>
        <v>0</v>
      </c>
      <c r="U12" s="40"/>
      <c r="V12" s="37"/>
    </row>
    <row r="13" spans="1:22" x14ac:dyDescent="0.2">
      <c r="A13" s="40"/>
      <c r="B13" s="40"/>
      <c r="C13" s="40"/>
      <c r="D13" s="40"/>
      <c r="E13" s="111">
        <f t="shared" si="0"/>
        <v>0</v>
      </c>
      <c r="I13" s="40"/>
      <c r="J13" s="37"/>
      <c r="L13" s="40"/>
      <c r="M13" s="40"/>
      <c r="N13" s="40"/>
      <c r="O13" s="40"/>
      <c r="P13" s="40"/>
      <c r="Q13" s="166">
        <f t="shared" si="1"/>
        <v>0</v>
      </c>
      <c r="U13" s="40"/>
      <c r="V13" s="37"/>
    </row>
    <row r="14" spans="1:22" x14ac:dyDescent="0.2">
      <c r="A14" s="40"/>
      <c r="B14" s="40"/>
      <c r="C14" s="40"/>
      <c r="D14" s="40"/>
      <c r="E14" s="111">
        <f t="shared" si="0"/>
        <v>0</v>
      </c>
      <c r="I14" s="40"/>
      <c r="J14" s="37"/>
      <c r="L14" s="40"/>
      <c r="M14" s="40"/>
      <c r="N14" s="40"/>
      <c r="O14" s="40"/>
      <c r="P14" s="40"/>
      <c r="Q14" s="166">
        <f t="shared" si="1"/>
        <v>0</v>
      </c>
      <c r="U14" s="40"/>
      <c r="V14" s="37"/>
    </row>
    <row r="15" spans="1:22" x14ac:dyDescent="0.2">
      <c r="A15" s="40"/>
      <c r="B15" s="40"/>
      <c r="C15" s="40"/>
      <c r="D15" s="40"/>
      <c r="E15" s="111">
        <f t="shared" si="0"/>
        <v>0</v>
      </c>
      <c r="I15" s="40"/>
      <c r="J15" s="37"/>
      <c r="L15" s="40"/>
      <c r="M15" s="40"/>
      <c r="N15" s="40"/>
      <c r="O15" s="40"/>
      <c r="P15" s="40"/>
      <c r="Q15" s="166">
        <f t="shared" si="1"/>
        <v>0</v>
      </c>
      <c r="U15" s="40"/>
      <c r="V15" s="37"/>
    </row>
    <row r="16" spans="1:22" x14ac:dyDescent="0.2">
      <c r="A16" s="40"/>
      <c r="B16" s="40"/>
      <c r="C16" s="40"/>
      <c r="D16" s="40"/>
      <c r="E16" s="111">
        <f t="shared" si="0"/>
        <v>0</v>
      </c>
      <c r="I16" s="40"/>
      <c r="J16" s="37"/>
      <c r="L16" s="40"/>
      <c r="M16" s="40"/>
      <c r="N16" s="40"/>
      <c r="O16" s="40"/>
      <c r="P16" s="40"/>
      <c r="Q16" s="166">
        <f t="shared" si="1"/>
        <v>0</v>
      </c>
      <c r="U16" s="40"/>
      <c r="V16" s="37"/>
    </row>
    <row r="17" spans="1:22" x14ac:dyDescent="0.2">
      <c r="A17" s="40"/>
      <c r="B17" s="40"/>
      <c r="C17" s="40"/>
      <c r="D17" s="40"/>
      <c r="E17" s="111">
        <f t="shared" si="0"/>
        <v>0</v>
      </c>
      <c r="I17" s="40"/>
      <c r="J17" s="37"/>
      <c r="L17" s="40"/>
      <c r="M17" s="40"/>
      <c r="N17" s="40"/>
      <c r="O17" s="40"/>
      <c r="P17" s="40"/>
      <c r="Q17" s="166">
        <f t="shared" si="1"/>
        <v>0</v>
      </c>
      <c r="U17" s="40"/>
      <c r="V17" s="37"/>
    </row>
    <row r="18" spans="1:22" x14ac:dyDescent="0.2">
      <c r="A18" s="40"/>
      <c r="B18" s="40"/>
      <c r="C18" s="40"/>
      <c r="D18" s="40"/>
      <c r="E18" s="111">
        <f t="shared" si="0"/>
        <v>0</v>
      </c>
      <c r="I18" s="40"/>
      <c r="J18" s="37"/>
      <c r="L18" s="40"/>
      <c r="M18" s="40"/>
      <c r="N18" s="40"/>
      <c r="O18" s="40"/>
      <c r="P18" s="40"/>
      <c r="Q18" s="166">
        <f t="shared" si="1"/>
        <v>0</v>
      </c>
      <c r="U18" s="40"/>
      <c r="V18" s="37"/>
    </row>
    <row r="19" spans="1:22" x14ac:dyDescent="0.2">
      <c r="A19" s="40"/>
      <c r="B19" s="40"/>
      <c r="C19" s="40"/>
      <c r="D19" s="40"/>
      <c r="E19" s="111">
        <f t="shared" si="0"/>
        <v>0</v>
      </c>
      <c r="I19" s="40"/>
      <c r="J19" s="37"/>
      <c r="L19" s="40"/>
      <c r="M19" s="40"/>
      <c r="N19" s="40"/>
      <c r="O19" s="40"/>
      <c r="P19" s="40"/>
      <c r="Q19" s="166">
        <f t="shared" si="1"/>
        <v>0</v>
      </c>
      <c r="U19" s="40"/>
      <c r="V19" s="37"/>
    </row>
    <row r="20" spans="1:22" x14ac:dyDescent="0.2">
      <c r="A20" s="40"/>
      <c r="B20" s="40"/>
      <c r="C20" s="40"/>
      <c r="D20" s="40"/>
      <c r="E20" s="111">
        <f t="shared" si="0"/>
        <v>0</v>
      </c>
      <c r="I20" s="40"/>
      <c r="J20" s="37"/>
      <c r="L20" s="40"/>
      <c r="M20" s="40"/>
      <c r="N20" s="40"/>
      <c r="O20" s="40"/>
      <c r="P20" s="40"/>
      <c r="Q20" s="166">
        <f t="shared" si="1"/>
        <v>0</v>
      </c>
      <c r="U20" s="40"/>
      <c r="V20" s="37"/>
    </row>
    <row r="21" spans="1:22" x14ac:dyDescent="0.2">
      <c r="A21" s="40"/>
      <c r="B21" s="40"/>
      <c r="C21" s="40"/>
      <c r="D21" s="40"/>
      <c r="E21" s="111">
        <f t="shared" si="0"/>
        <v>0</v>
      </c>
      <c r="I21" s="40"/>
      <c r="J21" s="37"/>
      <c r="L21" s="40"/>
      <c r="M21" s="40"/>
      <c r="N21" s="40"/>
      <c r="O21" s="40"/>
      <c r="P21" s="40"/>
      <c r="Q21" s="166">
        <f t="shared" si="1"/>
        <v>0</v>
      </c>
      <c r="U21" s="40"/>
      <c r="V21" s="37"/>
    </row>
    <row r="22" spans="1:22" x14ac:dyDescent="0.2">
      <c r="A22" s="40"/>
      <c r="B22" s="40"/>
      <c r="C22" s="40"/>
      <c r="D22" s="40"/>
      <c r="E22" s="111">
        <f t="shared" si="0"/>
        <v>0</v>
      </c>
      <c r="I22" s="40"/>
      <c r="J22" s="37"/>
      <c r="L22" s="40"/>
      <c r="M22" s="40"/>
      <c r="N22" s="40"/>
      <c r="O22" s="40"/>
      <c r="P22" s="40"/>
      <c r="Q22" s="166">
        <f t="shared" si="1"/>
        <v>0</v>
      </c>
      <c r="U22" s="40"/>
      <c r="V22" s="37"/>
    </row>
    <row r="23" spans="1:22" x14ac:dyDescent="0.2">
      <c r="A23" s="40"/>
      <c r="B23" s="40"/>
      <c r="C23" s="40"/>
      <c r="D23" s="40"/>
      <c r="E23" s="111">
        <f t="shared" si="0"/>
        <v>0</v>
      </c>
      <c r="I23" s="40"/>
      <c r="J23" s="37"/>
      <c r="L23" s="40"/>
      <c r="M23" s="40"/>
      <c r="N23" s="40"/>
      <c r="O23" s="40"/>
      <c r="P23" s="40"/>
      <c r="Q23" s="166">
        <f t="shared" si="1"/>
        <v>0</v>
      </c>
      <c r="U23" s="40"/>
      <c r="V23" s="37"/>
    </row>
    <row r="24" spans="1:22" x14ac:dyDescent="0.2">
      <c r="A24" s="40"/>
      <c r="B24" s="40"/>
      <c r="C24" s="40"/>
      <c r="D24" s="40"/>
      <c r="E24" s="111">
        <f t="shared" si="0"/>
        <v>0</v>
      </c>
      <c r="I24" s="40"/>
      <c r="J24" s="37"/>
      <c r="L24" s="40"/>
      <c r="M24" s="40"/>
      <c r="N24" s="40"/>
      <c r="O24" s="40"/>
      <c r="P24" s="40"/>
      <c r="Q24" s="166">
        <f t="shared" si="1"/>
        <v>0</v>
      </c>
      <c r="U24" s="40"/>
      <c r="V24" s="37"/>
    </row>
    <row r="25" spans="1:22" x14ac:dyDescent="0.2">
      <c r="A25" s="40"/>
      <c r="B25" s="40"/>
      <c r="C25" s="40"/>
      <c r="D25" s="40"/>
      <c r="E25" s="111">
        <f t="shared" si="0"/>
        <v>0</v>
      </c>
      <c r="I25" s="40"/>
      <c r="J25" s="37"/>
      <c r="L25" s="40"/>
      <c r="M25" s="40"/>
      <c r="N25" s="40"/>
      <c r="O25" s="40"/>
      <c r="P25" s="40"/>
      <c r="Q25" s="166">
        <f t="shared" si="1"/>
        <v>0</v>
      </c>
      <c r="U25" s="40"/>
      <c r="V25" s="37"/>
    </row>
    <row r="26" spans="1:22" x14ac:dyDescent="0.2">
      <c r="A26" s="40"/>
      <c r="B26" s="40"/>
      <c r="C26" s="40"/>
      <c r="D26" s="40"/>
      <c r="E26" s="111">
        <f t="shared" si="0"/>
        <v>0</v>
      </c>
      <c r="I26" s="40"/>
      <c r="J26" s="37"/>
      <c r="L26" s="40"/>
      <c r="M26" s="40"/>
      <c r="N26" s="40"/>
      <c r="O26" s="40"/>
      <c r="P26" s="40"/>
      <c r="Q26" s="166">
        <f t="shared" si="1"/>
        <v>0</v>
      </c>
      <c r="U26" s="40"/>
      <c r="V26" s="37"/>
    </row>
    <row r="27" spans="1:22" x14ac:dyDescent="0.2">
      <c r="A27" s="40"/>
      <c r="B27" s="40"/>
      <c r="C27" s="40"/>
      <c r="D27" s="40"/>
      <c r="E27" s="111">
        <f t="shared" si="0"/>
        <v>0</v>
      </c>
      <c r="I27" s="40"/>
      <c r="J27" s="37"/>
      <c r="L27" s="40"/>
      <c r="M27" s="40"/>
      <c r="N27" s="40"/>
      <c r="O27" s="40"/>
      <c r="P27" s="40"/>
      <c r="Q27" s="166">
        <f t="shared" si="1"/>
        <v>0</v>
      </c>
      <c r="U27" s="40"/>
      <c r="V27" s="37"/>
    </row>
    <row r="28" spans="1:22" x14ac:dyDescent="0.2">
      <c r="A28" s="40"/>
      <c r="B28" s="40"/>
      <c r="C28" s="40"/>
      <c r="D28" s="40"/>
      <c r="E28" s="111">
        <f t="shared" si="0"/>
        <v>0</v>
      </c>
      <c r="I28" s="40"/>
      <c r="J28" s="37"/>
      <c r="L28" s="40"/>
      <c r="M28" s="40"/>
      <c r="N28" s="40"/>
      <c r="O28" s="40"/>
      <c r="P28" s="40"/>
      <c r="Q28" s="166">
        <f t="shared" si="1"/>
        <v>0</v>
      </c>
      <c r="U28" s="40"/>
      <c r="V28" s="37"/>
    </row>
    <row r="29" spans="1:22" x14ac:dyDescent="0.2">
      <c r="A29" s="40"/>
      <c r="B29" s="40"/>
      <c r="C29" s="40"/>
      <c r="D29" s="40"/>
      <c r="E29" s="111">
        <f t="shared" si="0"/>
        <v>0</v>
      </c>
      <c r="I29" s="40"/>
      <c r="J29" s="37"/>
      <c r="L29" s="40"/>
      <c r="M29" s="40"/>
      <c r="N29" s="40"/>
      <c r="O29" s="40"/>
      <c r="P29" s="40"/>
      <c r="Q29" s="166">
        <f t="shared" si="1"/>
        <v>0</v>
      </c>
      <c r="U29" s="40"/>
      <c r="V29" s="37"/>
    </row>
    <row r="30" spans="1:22" x14ac:dyDescent="0.2">
      <c r="A30" s="40"/>
      <c r="B30" s="40"/>
      <c r="C30" s="40"/>
      <c r="D30" s="40"/>
      <c r="E30" s="111">
        <f t="shared" si="0"/>
        <v>0</v>
      </c>
      <c r="I30" s="40"/>
      <c r="J30" s="37"/>
      <c r="L30" s="40"/>
      <c r="M30" s="40"/>
      <c r="N30" s="40"/>
      <c r="O30" s="40"/>
      <c r="P30" s="40"/>
      <c r="Q30" s="166">
        <f t="shared" si="1"/>
        <v>0</v>
      </c>
      <c r="U30" s="40"/>
      <c r="V30" s="37"/>
    </row>
    <row r="31" spans="1:22" x14ac:dyDescent="0.2">
      <c r="A31" s="42" t="s">
        <v>57</v>
      </c>
      <c r="B31" s="40"/>
      <c r="C31" s="40"/>
      <c r="D31" s="40"/>
      <c r="E31" s="38">
        <f>SUM(E3:E30)</f>
        <v>0</v>
      </c>
      <c r="I31" s="40"/>
      <c r="J31" s="37"/>
      <c r="L31" s="40"/>
      <c r="M31" s="40"/>
      <c r="N31" s="40"/>
      <c r="O31" s="40"/>
      <c r="P31" s="40"/>
      <c r="Q31" s="166">
        <f t="shared" si="1"/>
        <v>0</v>
      </c>
      <c r="U31" s="40"/>
      <c r="V31" s="37"/>
    </row>
    <row r="32" spans="1:22" x14ac:dyDescent="0.2">
      <c r="E32" s="37"/>
      <c r="I32" s="42" t="s">
        <v>57</v>
      </c>
      <c r="J32" s="38">
        <f>SUM(J3:J31)</f>
        <v>0</v>
      </c>
      <c r="L32" s="42" t="s">
        <v>57</v>
      </c>
      <c r="M32" s="40"/>
      <c r="N32" s="40"/>
      <c r="O32" s="40"/>
      <c r="P32" s="40"/>
      <c r="Q32" s="38">
        <f>SUM(Q3:Q31)</f>
        <v>0</v>
      </c>
      <c r="U32" s="42" t="s">
        <v>57</v>
      </c>
      <c r="V32" s="38">
        <f>SUM(V3:V31)</f>
        <v>0</v>
      </c>
    </row>
    <row r="33" spans="5:5" x14ac:dyDescent="0.2">
      <c r="E33" s="37"/>
    </row>
    <row r="34" spans="5:5" x14ac:dyDescent="0.2">
      <c r="E34" s="37"/>
    </row>
  </sheetData>
  <mergeCells count="4">
    <mergeCell ref="A1:E1"/>
    <mergeCell ref="I1:J1"/>
    <mergeCell ref="L1:Q1"/>
    <mergeCell ref="U1:V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249977111117893"/>
  </sheetPr>
  <dimension ref="A1:G32"/>
  <sheetViews>
    <sheetView workbookViewId="0">
      <selection sqref="A1:C1"/>
    </sheetView>
  </sheetViews>
  <sheetFormatPr defaultRowHeight="12.75" x14ac:dyDescent="0.2"/>
  <cols>
    <col min="1" max="1" width="11.7109375" style="39" customWidth="1"/>
    <col min="2" max="2" width="9.140625" style="39"/>
    <col min="3" max="3" width="13.85546875" style="43" customWidth="1"/>
    <col min="4" max="4" width="23.7109375" style="39" customWidth="1"/>
    <col min="5" max="5" width="9.140625" style="39"/>
    <col min="6" max="6" width="16.28515625" style="39" customWidth="1"/>
    <col min="7" max="7" width="14.42578125" style="43" customWidth="1"/>
    <col min="8" max="16384" width="9.140625" style="39"/>
  </cols>
  <sheetData>
    <row r="1" spans="1:7" ht="13.5" thickBot="1" x14ac:dyDescent="0.25">
      <c r="A1" s="277" t="s">
        <v>165</v>
      </c>
      <c r="B1" s="277"/>
      <c r="C1" s="277"/>
      <c r="F1" s="277" t="s">
        <v>172</v>
      </c>
      <c r="G1" s="277"/>
    </row>
    <row r="2" spans="1:7" x14ac:dyDescent="0.2">
      <c r="A2" s="58" t="s">
        <v>53</v>
      </c>
      <c r="B2" s="58" t="s">
        <v>118</v>
      </c>
      <c r="C2" s="62" t="s">
        <v>105</v>
      </c>
      <c r="D2" s="112" t="s">
        <v>119</v>
      </c>
      <c r="F2" s="58" t="s">
        <v>53</v>
      </c>
      <c r="G2" s="59" t="s">
        <v>105</v>
      </c>
    </row>
    <row r="3" spans="1:7" x14ac:dyDescent="0.2">
      <c r="A3" s="40"/>
      <c r="B3" s="40"/>
      <c r="C3" s="65"/>
      <c r="D3" s="99" t="s">
        <v>166</v>
      </c>
      <c r="F3" s="41"/>
      <c r="G3" s="37"/>
    </row>
    <row r="4" spans="1:7" x14ac:dyDescent="0.2">
      <c r="A4" s="40"/>
      <c r="B4" s="40"/>
      <c r="C4" s="65"/>
      <c r="D4" s="99" t="s">
        <v>167</v>
      </c>
      <c r="F4" s="40"/>
      <c r="G4" s="37"/>
    </row>
    <row r="5" spans="1:7" x14ac:dyDescent="0.2">
      <c r="A5" s="40"/>
      <c r="B5" s="40"/>
      <c r="C5" s="65"/>
      <c r="D5" s="99" t="s">
        <v>168</v>
      </c>
      <c r="F5" s="40"/>
      <c r="G5" s="37"/>
    </row>
    <row r="6" spans="1:7" x14ac:dyDescent="0.2">
      <c r="A6" s="40"/>
      <c r="B6" s="40"/>
      <c r="C6" s="65"/>
      <c r="D6" s="99" t="s">
        <v>169</v>
      </c>
      <c r="F6" s="40"/>
      <c r="G6" s="37"/>
    </row>
    <row r="7" spans="1:7" x14ac:dyDescent="0.2">
      <c r="A7" s="40"/>
      <c r="B7" s="40"/>
      <c r="C7" s="65"/>
      <c r="D7" s="99" t="s">
        <v>170</v>
      </c>
      <c r="F7" s="40"/>
      <c r="G7" s="37"/>
    </row>
    <row r="8" spans="1:7" ht="13.5" thickBot="1" x14ac:dyDescent="0.25">
      <c r="A8" s="40"/>
      <c r="B8" s="40"/>
      <c r="C8" s="65"/>
      <c r="D8" s="113" t="s">
        <v>171</v>
      </c>
      <c r="F8" s="40"/>
      <c r="G8" s="37"/>
    </row>
    <row r="9" spans="1:7" x14ac:dyDescent="0.2">
      <c r="A9" s="40"/>
      <c r="B9" s="40"/>
      <c r="C9" s="37"/>
      <c r="F9" s="40"/>
      <c r="G9" s="37"/>
    </row>
    <row r="10" spans="1:7" x14ac:dyDescent="0.2">
      <c r="A10" s="40"/>
      <c r="B10" s="40"/>
      <c r="C10" s="37"/>
      <c r="F10" s="40"/>
      <c r="G10" s="37"/>
    </row>
    <row r="11" spans="1:7" x14ac:dyDescent="0.2">
      <c r="A11" s="40"/>
      <c r="B11" s="40"/>
      <c r="C11" s="37"/>
      <c r="F11" s="40"/>
      <c r="G11" s="37"/>
    </row>
    <row r="12" spans="1:7" x14ac:dyDescent="0.2">
      <c r="A12" s="40"/>
      <c r="B12" s="40"/>
      <c r="C12" s="37"/>
      <c r="F12" s="40"/>
      <c r="G12" s="37"/>
    </row>
    <row r="13" spans="1:7" x14ac:dyDescent="0.2">
      <c r="A13" s="40"/>
      <c r="B13" s="40"/>
      <c r="C13" s="37"/>
      <c r="F13" s="40"/>
      <c r="G13" s="37"/>
    </row>
    <row r="14" spans="1:7" x14ac:dyDescent="0.2">
      <c r="A14" s="40"/>
      <c r="B14" s="40"/>
      <c r="C14" s="37"/>
      <c r="F14" s="40"/>
      <c r="G14" s="37"/>
    </row>
    <row r="15" spans="1:7" x14ac:dyDescent="0.2">
      <c r="A15" s="40"/>
      <c r="B15" s="40"/>
      <c r="C15" s="37"/>
      <c r="F15" s="40"/>
      <c r="G15" s="37"/>
    </row>
    <row r="16" spans="1:7" x14ac:dyDescent="0.2">
      <c r="A16" s="40"/>
      <c r="B16" s="40"/>
      <c r="C16" s="37"/>
      <c r="F16" s="40"/>
      <c r="G16" s="37"/>
    </row>
    <row r="17" spans="1:7" x14ac:dyDescent="0.2">
      <c r="A17" s="40"/>
      <c r="B17" s="40"/>
      <c r="C17" s="37"/>
      <c r="F17" s="40"/>
      <c r="G17" s="37"/>
    </row>
    <row r="18" spans="1:7" x14ac:dyDescent="0.2">
      <c r="A18" s="40"/>
      <c r="B18" s="40"/>
      <c r="C18" s="37"/>
      <c r="F18" s="40"/>
      <c r="G18" s="37"/>
    </row>
    <row r="19" spans="1:7" x14ac:dyDescent="0.2">
      <c r="A19" s="40"/>
      <c r="B19" s="40"/>
      <c r="C19" s="37"/>
      <c r="F19" s="40"/>
      <c r="G19" s="37"/>
    </row>
    <row r="20" spans="1:7" x14ac:dyDescent="0.2">
      <c r="A20" s="40"/>
      <c r="B20" s="40"/>
      <c r="C20" s="37"/>
      <c r="F20" s="40"/>
      <c r="G20" s="37"/>
    </row>
    <row r="21" spans="1:7" x14ac:dyDescent="0.2">
      <c r="A21" s="40"/>
      <c r="B21" s="40"/>
      <c r="C21" s="37"/>
      <c r="F21" s="40"/>
      <c r="G21" s="37"/>
    </row>
    <row r="22" spans="1:7" x14ac:dyDescent="0.2">
      <c r="A22" s="40"/>
      <c r="B22" s="40"/>
      <c r="C22" s="37"/>
      <c r="F22" s="40"/>
      <c r="G22" s="37"/>
    </row>
    <row r="23" spans="1:7" x14ac:dyDescent="0.2">
      <c r="A23" s="40"/>
      <c r="B23" s="40"/>
      <c r="C23" s="37"/>
      <c r="F23" s="40"/>
      <c r="G23" s="37"/>
    </row>
    <row r="24" spans="1:7" x14ac:dyDescent="0.2">
      <c r="A24" s="40"/>
      <c r="B24" s="40"/>
      <c r="C24" s="37"/>
      <c r="F24" s="40"/>
      <c r="G24" s="37"/>
    </row>
    <row r="25" spans="1:7" x14ac:dyDescent="0.2">
      <c r="A25" s="40"/>
      <c r="B25" s="40"/>
      <c r="C25" s="37"/>
      <c r="F25" s="40"/>
      <c r="G25" s="37"/>
    </row>
    <row r="26" spans="1:7" x14ac:dyDescent="0.2">
      <c r="A26" s="40"/>
      <c r="B26" s="40"/>
      <c r="C26" s="37"/>
      <c r="F26" s="40"/>
      <c r="G26" s="37"/>
    </row>
    <row r="27" spans="1:7" x14ac:dyDescent="0.2">
      <c r="A27" s="40"/>
      <c r="B27" s="40"/>
      <c r="C27" s="37"/>
      <c r="F27" s="40"/>
      <c r="G27" s="37"/>
    </row>
    <row r="28" spans="1:7" x14ac:dyDescent="0.2">
      <c r="A28" s="40"/>
      <c r="B28" s="40"/>
      <c r="C28" s="37"/>
      <c r="F28" s="40"/>
      <c r="G28" s="37"/>
    </row>
    <row r="29" spans="1:7" x14ac:dyDescent="0.2">
      <c r="A29" s="40"/>
      <c r="B29" s="40"/>
      <c r="C29" s="37"/>
      <c r="F29" s="40"/>
      <c r="G29" s="37"/>
    </row>
    <row r="30" spans="1:7" x14ac:dyDescent="0.2">
      <c r="A30" s="40"/>
      <c r="B30" s="40"/>
      <c r="C30" s="37"/>
      <c r="F30" s="40"/>
      <c r="G30" s="37"/>
    </row>
    <row r="31" spans="1:7" x14ac:dyDescent="0.2">
      <c r="A31" s="40"/>
      <c r="B31" s="40"/>
      <c r="C31" s="37"/>
      <c r="F31" s="40"/>
      <c r="G31" s="37"/>
    </row>
    <row r="32" spans="1:7" x14ac:dyDescent="0.2">
      <c r="A32" s="42" t="s">
        <v>57</v>
      </c>
      <c r="B32" s="40"/>
      <c r="C32" s="38">
        <f>SUM(C3:C31)</f>
        <v>0</v>
      </c>
      <c r="F32" s="42" t="s">
        <v>57</v>
      </c>
      <c r="G32" s="38">
        <f>SUM(G3:G31)</f>
        <v>0</v>
      </c>
    </row>
  </sheetData>
  <mergeCells count="2">
    <mergeCell ref="A1:C1"/>
    <mergeCell ref="F1:G1"/>
  </mergeCell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-0.249977111117893"/>
  </sheetPr>
  <dimension ref="A1:K32"/>
  <sheetViews>
    <sheetView workbookViewId="0">
      <selection sqref="A1:C1"/>
    </sheetView>
  </sheetViews>
  <sheetFormatPr defaultRowHeight="12.75" x14ac:dyDescent="0.2"/>
  <cols>
    <col min="1" max="1" width="12.140625" style="39" customWidth="1"/>
    <col min="2" max="2" width="9.140625" style="39"/>
    <col min="3" max="3" width="13.85546875" style="43" customWidth="1"/>
    <col min="4" max="4" width="18.85546875" style="39" customWidth="1"/>
    <col min="5" max="5" width="9.140625" style="39"/>
    <col min="6" max="6" width="15.5703125" style="39" customWidth="1"/>
    <col min="7" max="7" width="14.140625" style="43" customWidth="1"/>
    <col min="8" max="8" width="23.7109375" style="43" customWidth="1"/>
    <col min="9" max="9" width="9.140625" style="39"/>
    <col min="10" max="10" width="17.140625" style="39" customWidth="1"/>
    <col min="11" max="11" width="16.7109375" style="39" customWidth="1"/>
    <col min="12" max="16384" width="9.140625" style="39"/>
  </cols>
  <sheetData>
    <row r="1" spans="1:11" ht="13.5" thickBot="1" x14ac:dyDescent="0.25">
      <c r="A1" s="277" t="s">
        <v>175</v>
      </c>
      <c r="B1" s="277"/>
      <c r="C1" s="277"/>
      <c r="E1" s="277" t="s">
        <v>175</v>
      </c>
      <c r="F1" s="277"/>
      <c r="G1" s="277"/>
      <c r="H1" s="114"/>
      <c r="J1" s="292" t="s">
        <v>177</v>
      </c>
      <c r="K1" s="293"/>
    </row>
    <row r="2" spans="1:11" x14ac:dyDescent="0.2">
      <c r="A2" s="58" t="s">
        <v>53</v>
      </c>
      <c r="B2" s="58" t="s">
        <v>118</v>
      </c>
      <c r="C2" s="62" t="s">
        <v>105</v>
      </c>
      <c r="D2" s="112" t="s">
        <v>176</v>
      </c>
      <c r="E2" s="58" t="s">
        <v>53</v>
      </c>
      <c r="F2" s="58" t="s">
        <v>118</v>
      </c>
      <c r="G2" s="62" t="s">
        <v>105</v>
      </c>
      <c r="H2" s="112" t="s">
        <v>176</v>
      </c>
      <c r="J2" s="58" t="s">
        <v>53</v>
      </c>
      <c r="K2" s="73" t="s">
        <v>105</v>
      </c>
    </row>
    <row r="3" spans="1:11" x14ac:dyDescent="0.2">
      <c r="A3" s="40"/>
      <c r="B3" s="40"/>
      <c r="C3" s="65"/>
      <c r="D3" s="99" t="s">
        <v>166</v>
      </c>
      <c r="E3" s="40"/>
      <c r="F3" s="40"/>
      <c r="G3" s="65"/>
      <c r="H3" s="99" t="s">
        <v>200</v>
      </c>
      <c r="J3" s="41"/>
      <c r="K3" s="37"/>
    </row>
    <row r="4" spans="1:11" x14ac:dyDescent="0.2">
      <c r="A4" s="40"/>
      <c r="B4" s="40"/>
      <c r="C4" s="65"/>
      <c r="D4" s="99" t="s">
        <v>198</v>
      </c>
      <c r="E4" s="40"/>
      <c r="F4" s="40"/>
      <c r="G4" s="65"/>
      <c r="H4" s="99" t="s">
        <v>201</v>
      </c>
      <c r="J4" s="40"/>
      <c r="K4" s="37"/>
    </row>
    <row r="5" spans="1:11" ht="13.5" thickBot="1" x14ac:dyDescent="0.25">
      <c r="A5" s="40"/>
      <c r="B5" s="40"/>
      <c r="C5" s="65"/>
      <c r="D5" s="100" t="s">
        <v>199</v>
      </c>
      <c r="E5" s="40"/>
      <c r="F5" s="40"/>
      <c r="G5" s="65"/>
      <c r="H5" s="115" t="s">
        <v>203</v>
      </c>
      <c r="J5" s="40"/>
      <c r="K5" s="37"/>
    </row>
    <row r="6" spans="1:11" ht="13.5" thickBot="1" x14ac:dyDescent="0.25">
      <c r="A6" s="40"/>
      <c r="B6" s="40"/>
      <c r="C6" s="37"/>
      <c r="E6" s="40"/>
      <c r="F6" s="40"/>
      <c r="G6" s="65"/>
      <c r="H6" s="116" t="s">
        <v>204</v>
      </c>
      <c r="J6" s="40"/>
      <c r="K6" s="37"/>
    </row>
    <row r="7" spans="1:11" x14ac:dyDescent="0.2">
      <c r="A7" s="40"/>
      <c r="B7" s="40"/>
      <c r="C7" s="37"/>
      <c r="E7" s="40"/>
      <c r="F7" s="40"/>
      <c r="G7" s="65"/>
      <c r="H7" s="117" t="s">
        <v>202</v>
      </c>
      <c r="J7" s="40"/>
      <c r="K7" s="37"/>
    </row>
    <row r="8" spans="1:11" ht="13.5" thickBot="1" x14ac:dyDescent="0.25">
      <c r="A8" s="40"/>
      <c r="B8" s="40"/>
      <c r="C8" s="37"/>
      <c r="E8" s="40"/>
      <c r="F8" s="40"/>
      <c r="G8" s="37"/>
      <c r="H8" s="115" t="s">
        <v>229</v>
      </c>
      <c r="J8" s="40"/>
      <c r="K8" s="37"/>
    </row>
    <row r="9" spans="1:11" x14ac:dyDescent="0.2">
      <c r="A9" s="40"/>
      <c r="B9" s="40"/>
      <c r="C9" s="37"/>
      <c r="E9" s="40"/>
      <c r="F9" s="40"/>
      <c r="G9" s="37"/>
      <c r="J9" s="40"/>
      <c r="K9" s="37"/>
    </row>
    <row r="10" spans="1:11" x14ac:dyDescent="0.2">
      <c r="A10" s="40"/>
      <c r="B10" s="40"/>
      <c r="C10" s="37"/>
      <c r="E10" s="40"/>
      <c r="F10" s="40"/>
      <c r="G10" s="37"/>
      <c r="J10" s="40"/>
      <c r="K10" s="37"/>
    </row>
    <row r="11" spans="1:11" x14ac:dyDescent="0.2">
      <c r="A11" s="40"/>
      <c r="B11" s="40"/>
      <c r="C11" s="37"/>
      <c r="E11" s="40"/>
      <c r="F11" s="40"/>
      <c r="G11" s="37"/>
      <c r="H11" s="118"/>
      <c r="J11" s="40"/>
      <c r="K11" s="37"/>
    </row>
    <row r="12" spans="1:11" x14ac:dyDescent="0.2">
      <c r="A12" s="40"/>
      <c r="B12" s="40"/>
      <c r="C12" s="37"/>
      <c r="E12" s="40"/>
      <c r="F12" s="40"/>
      <c r="G12" s="37"/>
      <c r="H12" s="118"/>
      <c r="J12" s="40"/>
      <c r="K12" s="37"/>
    </row>
    <row r="13" spans="1:11" x14ac:dyDescent="0.2">
      <c r="A13" s="40"/>
      <c r="B13" s="40"/>
      <c r="C13" s="37"/>
      <c r="E13" s="40"/>
      <c r="F13" s="40"/>
      <c r="G13" s="37"/>
      <c r="H13" s="118"/>
      <c r="J13" s="40"/>
      <c r="K13" s="37"/>
    </row>
    <row r="14" spans="1:11" x14ac:dyDescent="0.2">
      <c r="A14" s="40"/>
      <c r="B14" s="40"/>
      <c r="C14" s="37"/>
      <c r="E14" s="40"/>
      <c r="F14" s="40"/>
      <c r="G14" s="37"/>
      <c r="H14" s="118"/>
      <c r="J14" s="40"/>
      <c r="K14" s="37"/>
    </row>
    <row r="15" spans="1:11" x14ac:dyDescent="0.2">
      <c r="A15" s="40"/>
      <c r="B15" s="40"/>
      <c r="C15" s="37"/>
      <c r="E15" s="40"/>
      <c r="F15" s="40"/>
      <c r="G15" s="37"/>
      <c r="H15" s="118"/>
      <c r="J15" s="40"/>
      <c r="K15" s="37"/>
    </row>
    <row r="16" spans="1:11" x14ac:dyDescent="0.2">
      <c r="A16" s="40"/>
      <c r="B16" s="40"/>
      <c r="C16" s="37"/>
      <c r="E16" s="40"/>
      <c r="F16" s="40"/>
      <c r="G16" s="37"/>
      <c r="H16" s="118"/>
      <c r="J16" s="40"/>
      <c r="K16" s="37"/>
    </row>
    <row r="17" spans="1:11" x14ac:dyDescent="0.2">
      <c r="A17" s="40"/>
      <c r="B17" s="40"/>
      <c r="C17" s="37"/>
      <c r="E17" s="40"/>
      <c r="F17" s="40"/>
      <c r="G17" s="37"/>
      <c r="H17" s="118"/>
      <c r="J17" s="40"/>
      <c r="K17" s="37"/>
    </row>
    <row r="18" spans="1:11" x14ac:dyDescent="0.2">
      <c r="A18" s="40"/>
      <c r="B18" s="40"/>
      <c r="C18" s="37"/>
      <c r="E18" s="40"/>
      <c r="F18" s="40"/>
      <c r="G18" s="37"/>
      <c r="H18" s="118"/>
      <c r="J18" s="40"/>
      <c r="K18" s="37"/>
    </row>
    <row r="19" spans="1:11" x14ac:dyDescent="0.2">
      <c r="A19" s="40"/>
      <c r="B19" s="40"/>
      <c r="C19" s="37"/>
      <c r="E19" s="40"/>
      <c r="F19" s="40"/>
      <c r="G19" s="37"/>
      <c r="H19" s="118"/>
      <c r="J19" s="40"/>
      <c r="K19" s="37"/>
    </row>
    <row r="20" spans="1:11" x14ac:dyDescent="0.2">
      <c r="A20" s="40"/>
      <c r="B20" s="40"/>
      <c r="C20" s="37"/>
      <c r="E20" s="40"/>
      <c r="F20" s="40"/>
      <c r="G20" s="37"/>
      <c r="H20" s="118"/>
      <c r="J20" s="40"/>
      <c r="K20" s="37"/>
    </row>
    <row r="21" spans="1:11" x14ac:dyDescent="0.2">
      <c r="A21" s="40"/>
      <c r="B21" s="40"/>
      <c r="C21" s="37"/>
      <c r="E21" s="40"/>
      <c r="F21" s="40"/>
      <c r="G21" s="37"/>
      <c r="H21" s="118"/>
      <c r="J21" s="40"/>
      <c r="K21" s="37"/>
    </row>
    <row r="22" spans="1:11" x14ac:dyDescent="0.2">
      <c r="A22" s="40"/>
      <c r="B22" s="40"/>
      <c r="C22" s="37"/>
      <c r="E22" s="40"/>
      <c r="F22" s="40"/>
      <c r="G22" s="37"/>
      <c r="H22" s="118"/>
      <c r="J22" s="40"/>
      <c r="K22" s="37"/>
    </row>
    <row r="23" spans="1:11" x14ac:dyDescent="0.2">
      <c r="A23" s="40"/>
      <c r="B23" s="40"/>
      <c r="C23" s="37"/>
      <c r="E23" s="40"/>
      <c r="F23" s="40"/>
      <c r="G23" s="37"/>
      <c r="H23" s="118"/>
      <c r="J23" s="40"/>
      <c r="K23" s="37"/>
    </row>
    <row r="24" spans="1:11" x14ac:dyDescent="0.2">
      <c r="A24" s="40"/>
      <c r="B24" s="40"/>
      <c r="C24" s="37"/>
      <c r="E24" s="40"/>
      <c r="F24" s="40"/>
      <c r="G24" s="37"/>
      <c r="H24" s="118"/>
      <c r="J24" s="40"/>
      <c r="K24" s="37"/>
    </row>
    <row r="25" spans="1:11" x14ac:dyDescent="0.2">
      <c r="A25" s="40"/>
      <c r="B25" s="40"/>
      <c r="C25" s="37"/>
      <c r="E25" s="40"/>
      <c r="F25" s="40"/>
      <c r="G25" s="37"/>
      <c r="H25" s="118"/>
      <c r="J25" s="40"/>
      <c r="K25" s="37"/>
    </row>
    <row r="26" spans="1:11" x14ac:dyDescent="0.2">
      <c r="A26" s="40"/>
      <c r="B26" s="40"/>
      <c r="C26" s="37"/>
      <c r="E26" s="40"/>
      <c r="F26" s="40"/>
      <c r="G26" s="37"/>
      <c r="H26" s="118"/>
      <c r="J26" s="40"/>
      <c r="K26" s="37"/>
    </row>
    <row r="27" spans="1:11" x14ac:dyDescent="0.2">
      <c r="A27" s="40"/>
      <c r="B27" s="40"/>
      <c r="C27" s="37"/>
      <c r="E27" s="40"/>
      <c r="F27" s="40"/>
      <c r="G27" s="37"/>
      <c r="H27" s="118"/>
      <c r="J27" s="40"/>
      <c r="K27" s="37"/>
    </row>
    <row r="28" spans="1:11" x14ac:dyDescent="0.2">
      <c r="A28" s="40"/>
      <c r="B28" s="40"/>
      <c r="C28" s="37"/>
      <c r="E28" s="40"/>
      <c r="F28" s="40"/>
      <c r="G28" s="37"/>
      <c r="H28" s="118"/>
      <c r="J28" s="40"/>
      <c r="K28" s="37"/>
    </row>
    <row r="29" spans="1:11" x14ac:dyDescent="0.2">
      <c r="A29" s="40"/>
      <c r="B29" s="40"/>
      <c r="C29" s="37"/>
      <c r="E29" s="40"/>
      <c r="F29" s="40"/>
      <c r="G29" s="37"/>
      <c r="H29" s="118"/>
      <c r="J29" s="40"/>
      <c r="K29" s="37"/>
    </row>
    <row r="30" spans="1:11" x14ac:dyDescent="0.2">
      <c r="A30" s="40"/>
      <c r="B30" s="40"/>
      <c r="C30" s="37"/>
      <c r="E30" s="40"/>
      <c r="F30" s="40"/>
      <c r="G30" s="37"/>
      <c r="H30" s="118"/>
      <c r="J30" s="40"/>
      <c r="K30" s="37"/>
    </row>
    <row r="31" spans="1:11" x14ac:dyDescent="0.2">
      <c r="A31" s="40"/>
      <c r="B31" s="40"/>
      <c r="C31" s="37"/>
      <c r="E31" s="40"/>
      <c r="F31" s="40"/>
      <c r="G31" s="37"/>
      <c r="H31" s="118"/>
      <c r="J31" s="40"/>
      <c r="K31" s="37"/>
    </row>
    <row r="32" spans="1:11" x14ac:dyDescent="0.2">
      <c r="A32" s="42" t="s">
        <v>57</v>
      </c>
      <c r="B32" s="40"/>
      <c r="C32" s="38">
        <f>SUM(C3:C31)</f>
        <v>0</v>
      </c>
      <c r="E32" s="42" t="s">
        <v>57</v>
      </c>
      <c r="F32" s="40"/>
      <c r="G32" s="38">
        <f>SUM(G3:G31)</f>
        <v>0</v>
      </c>
      <c r="H32" s="118"/>
      <c r="J32" s="42" t="s">
        <v>57</v>
      </c>
      <c r="K32" s="38">
        <f>SUM(K3:K31)</f>
        <v>0</v>
      </c>
    </row>
  </sheetData>
  <mergeCells count="3">
    <mergeCell ref="A1:C1"/>
    <mergeCell ref="J1:K1"/>
    <mergeCell ref="E1:G1"/>
  </mergeCell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G32"/>
  <sheetViews>
    <sheetView workbookViewId="0">
      <selection sqref="A1:B1"/>
    </sheetView>
  </sheetViews>
  <sheetFormatPr defaultRowHeight="12.75" x14ac:dyDescent="0.2"/>
  <cols>
    <col min="1" max="1" width="15.140625" style="39" customWidth="1"/>
    <col min="2" max="2" width="15" style="161" customWidth="1"/>
    <col min="3" max="4" width="9.140625" style="39"/>
    <col min="5" max="5" width="18.140625" style="39" bestFit="1" customWidth="1"/>
    <col min="6" max="6" width="23.42578125" style="39" customWidth="1"/>
    <col min="7" max="16384" width="9.140625" style="39"/>
  </cols>
  <sheetData>
    <row r="1" spans="1:7" x14ac:dyDescent="0.2">
      <c r="A1" s="278" t="s">
        <v>223</v>
      </c>
      <c r="B1" s="278"/>
    </row>
    <row r="2" spans="1:7" x14ac:dyDescent="0.2">
      <c r="A2" s="42" t="s">
        <v>53</v>
      </c>
      <c r="B2" s="160" t="s">
        <v>224</v>
      </c>
    </row>
    <row r="3" spans="1:7" x14ac:dyDescent="0.2">
      <c r="A3" s="40"/>
      <c r="B3" s="162">
        <v>10000</v>
      </c>
    </row>
    <row r="4" spans="1:7" x14ac:dyDescent="0.2">
      <c r="A4" s="40"/>
      <c r="B4" s="162">
        <v>25000</v>
      </c>
    </row>
    <row r="5" spans="1:7" x14ac:dyDescent="0.2">
      <c r="A5" s="40"/>
      <c r="B5" s="162">
        <v>30000</v>
      </c>
    </row>
    <row r="6" spans="1:7" ht="18" x14ac:dyDescent="0.25">
      <c r="A6" s="40"/>
      <c r="B6" s="162">
        <v>120000</v>
      </c>
      <c r="E6" s="297" t="s">
        <v>243</v>
      </c>
      <c r="F6" s="297"/>
    </row>
    <row r="7" spans="1:7" ht="18" x14ac:dyDescent="0.25">
      <c r="A7" s="40"/>
      <c r="B7" s="162">
        <v>50000</v>
      </c>
      <c r="E7" s="298">
        <f>$B$32-Comercialização!$B$32</f>
        <v>227500</v>
      </c>
      <c r="F7" s="298"/>
      <c r="G7" s="68"/>
    </row>
    <row r="8" spans="1:7" x14ac:dyDescent="0.2">
      <c r="A8" s="40"/>
      <c r="B8" s="162">
        <v>0</v>
      </c>
      <c r="E8" s="124"/>
      <c r="F8" s="43"/>
      <c r="G8" s="124"/>
    </row>
    <row r="9" spans="1:7" x14ac:dyDescent="0.2">
      <c r="A9" s="40"/>
      <c r="B9" s="162">
        <v>0</v>
      </c>
      <c r="E9" s="164"/>
    </row>
    <row r="10" spans="1:7" x14ac:dyDescent="0.2">
      <c r="A10" s="40"/>
      <c r="B10" s="162">
        <v>0</v>
      </c>
    </row>
    <row r="11" spans="1:7" x14ac:dyDescent="0.2">
      <c r="A11" s="40"/>
      <c r="B11" s="162">
        <v>0</v>
      </c>
    </row>
    <row r="12" spans="1:7" x14ac:dyDescent="0.2">
      <c r="A12" s="40"/>
      <c r="B12" s="162">
        <v>0</v>
      </c>
    </row>
    <row r="13" spans="1:7" x14ac:dyDescent="0.2">
      <c r="A13" s="40"/>
      <c r="B13" s="162">
        <v>0</v>
      </c>
    </row>
    <row r="14" spans="1:7" x14ac:dyDescent="0.2">
      <c r="A14" s="40"/>
      <c r="B14" s="162">
        <v>0</v>
      </c>
    </row>
    <row r="15" spans="1:7" x14ac:dyDescent="0.2">
      <c r="A15" s="40"/>
      <c r="B15" s="162">
        <v>0</v>
      </c>
    </row>
    <row r="16" spans="1:7" x14ac:dyDescent="0.2">
      <c r="A16" s="40"/>
      <c r="B16" s="162">
        <v>0</v>
      </c>
    </row>
    <row r="17" spans="1:2" x14ac:dyDescent="0.2">
      <c r="A17" s="40"/>
      <c r="B17" s="162">
        <v>0</v>
      </c>
    </row>
    <row r="18" spans="1:2" x14ac:dyDescent="0.2">
      <c r="A18" s="40"/>
      <c r="B18" s="162">
        <v>0</v>
      </c>
    </row>
    <row r="19" spans="1:2" x14ac:dyDescent="0.2">
      <c r="A19" s="40"/>
      <c r="B19" s="162">
        <v>0</v>
      </c>
    </row>
    <row r="20" spans="1:2" x14ac:dyDescent="0.2">
      <c r="A20" s="40"/>
      <c r="B20" s="162">
        <v>0</v>
      </c>
    </row>
    <row r="21" spans="1:2" x14ac:dyDescent="0.2">
      <c r="A21" s="40"/>
      <c r="B21" s="162">
        <v>0</v>
      </c>
    </row>
    <row r="22" spans="1:2" x14ac:dyDescent="0.2">
      <c r="A22" s="40"/>
      <c r="B22" s="162">
        <v>0</v>
      </c>
    </row>
    <row r="23" spans="1:2" x14ac:dyDescent="0.2">
      <c r="A23" s="40"/>
      <c r="B23" s="162">
        <v>0</v>
      </c>
    </row>
    <row r="24" spans="1:2" x14ac:dyDescent="0.2">
      <c r="A24" s="40"/>
      <c r="B24" s="162">
        <v>0</v>
      </c>
    </row>
    <row r="25" spans="1:2" x14ac:dyDescent="0.2">
      <c r="A25" s="40"/>
      <c r="B25" s="162">
        <v>0</v>
      </c>
    </row>
    <row r="26" spans="1:2" x14ac:dyDescent="0.2">
      <c r="A26" s="40"/>
      <c r="B26" s="162">
        <v>0</v>
      </c>
    </row>
    <row r="27" spans="1:2" x14ac:dyDescent="0.2">
      <c r="A27" s="40"/>
      <c r="B27" s="162">
        <v>0</v>
      </c>
    </row>
    <row r="28" spans="1:2" x14ac:dyDescent="0.2">
      <c r="A28" s="40"/>
      <c r="B28" s="162">
        <v>0</v>
      </c>
    </row>
    <row r="29" spans="1:2" x14ac:dyDescent="0.2">
      <c r="A29" s="40"/>
      <c r="B29" s="162">
        <v>0</v>
      </c>
    </row>
    <row r="30" spans="1:2" x14ac:dyDescent="0.2">
      <c r="A30" s="40"/>
      <c r="B30" s="162">
        <v>0</v>
      </c>
    </row>
    <row r="31" spans="1:2" x14ac:dyDescent="0.2">
      <c r="A31" s="40"/>
      <c r="B31" s="162">
        <v>0</v>
      </c>
    </row>
    <row r="32" spans="1:2" x14ac:dyDescent="0.2">
      <c r="A32" s="42" t="s">
        <v>57</v>
      </c>
      <c r="B32" s="163">
        <f>SUM(B3:B31)</f>
        <v>235000</v>
      </c>
    </row>
  </sheetData>
  <mergeCells count="3">
    <mergeCell ref="A1:B1"/>
    <mergeCell ref="E6:F6"/>
    <mergeCell ref="E7:F7"/>
  </mergeCell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2:H32"/>
  <sheetViews>
    <sheetView workbookViewId="0"/>
  </sheetViews>
  <sheetFormatPr defaultRowHeight="12.75" x14ac:dyDescent="0.2"/>
  <cols>
    <col min="1" max="1" width="10.28515625" style="39" customWidth="1"/>
    <col min="2" max="2" width="13" style="43" customWidth="1"/>
    <col min="3" max="3" width="14.85546875" style="121" customWidth="1"/>
    <col min="4" max="4" width="15.28515625" style="39" customWidth="1"/>
    <col min="5" max="16384" width="9.140625" style="39"/>
  </cols>
  <sheetData>
    <row r="2" spans="1:8" x14ac:dyDescent="0.2">
      <c r="A2" s="278" t="s">
        <v>222</v>
      </c>
      <c r="B2" s="278"/>
      <c r="C2" s="278"/>
      <c r="D2" s="278"/>
    </row>
    <row r="3" spans="1:8" x14ac:dyDescent="0.2">
      <c r="A3" s="42" t="s">
        <v>53</v>
      </c>
      <c r="B3" s="119" t="s">
        <v>241</v>
      </c>
      <c r="C3" s="42" t="s">
        <v>105</v>
      </c>
      <c r="D3" s="42" t="s">
        <v>242</v>
      </c>
    </row>
    <row r="4" spans="1:8" x14ac:dyDescent="0.2">
      <c r="A4" s="40"/>
      <c r="B4" s="123">
        <v>2000</v>
      </c>
      <c r="C4" s="120">
        <v>100000</v>
      </c>
      <c r="D4" s="38">
        <f>C4/B4</f>
        <v>50</v>
      </c>
    </row>
    <row r="5" spans="1:8" x14ac:dyDescent="0.2">
      <c r="A5" s="40"/>
      <c r="B5" s="123">
        <v>3000</v>
      </c>
      <c r="C5" s="120">
        <v>150000</v>
      </c>
      <c r="D5" s="38">
        <f t="shared" ref="D5:D32" si="0">C5/B5</f>
        <v>50</v>
      </c>
    </row>
    <row r="6" spans="1:8" x14ac:dyDescent="0.2">
      <c r="A6" s="40"/>
      <c r="B6" s="123">
        <v>1000</v>
      </c>
      <c r="C6" s="120">
        <v>100000</v>
      </c>
      <c r="D6" s="38">
        <f t="shared" si="0"/>
        <v>100</v>
      </c>
    </row>
    <row r="7" spans="1:8" x14ac:dyDescent="0.2">
      <c r="A7" s="40"/>
      <c r="B7" s="123"/>
      <c r="C7" s="120">
        <v>0</v>
      </c>
      <c r="D7" s="38" t="e">
        <f t="shared" si="0"/>
        <v>#DIV/0!</v>
      </c>
      <c r="H7" s="68"/>
    </row>
    <row r="8" spans="1:8" x14ac:dyDescent="0.2">
      <c r="A8" s="40"/>
      <c r="B8" s="123">
        <v>1500</v>
      </c>
      <c r="C8" s="120">
        <v>110000</v>
      </c>
      <c r="D8" s="38">
        <f t="shared" si="0"/>
        <v>73.333333333333329</v>
      </c>
    </row>
    <row r="9" spans="1:8" x14ac:dyDescent="0.2">
      <c r="A9" s="40"/>
      <c r="B9" s="123">
        <v>0</v>
      </c>
      <c r="C9" s="120">
        <v>0</v>
      </c>
      <c r="D9" s="38" t="e">
        <f t="shared" si="0"/>
        <v>#DIV/0!</v>
      </c>
    </row>
    <row r="10" spans="1:8" x14ac:dyDescent="0.2">
      <c r="A10" s="40"/>
      <c r="B10" s="123">
        <v>0</v>
      </c>
      <c r="C10" s="120">
        <v>0</v>
      </c>
      <c r="D10" s="38" t="e">
        <f t="shared" si="0"/>
        <v>#DIV/0!</v>
      </c>
    </row>
    <row r="11" spans="1:8" x14ac:dyDescent="0.2">
      <c r="A11" s="40"/>
      <c r="B11" s="123">
        <v>0</v>
      </c>
      <c r="C11" s="120">
        <v>0</v>
      </c>
      <c r="D11" s="38" t="e">
        <f t="shared" si="0"/>
        <v>#DIV/0!</v>
      </c>
    </row>
    <row r="12" spans="1:8" x14ac:dyDescent="0.2">
      <c r="A12" s="40"/>
      <c r="B12" s="123">
        <v>0</v>
      </c>
      <c r="C12" s="120">
        <v>0</v>
      </c>
      <c r="D12" s="38" t="e">
        <f t="shared" si="0"/>
        <v>#DIV/0!</v>
      </c>
    </row>
    <row r="13" spans="1:8" x14ac:dyDescent="0.2">
      <c r="A13" s="40"/>
      <c r="B13" s="123">
        <v>0</v>
      </c>
      <c r="C13" s="120">
        <v>0</v>
      </c>
      <c r="D13" s="38" t="e">
        <f t="shared" si="0"/>
        <v>#DIV/0!</v>
      </c>
    </row>
    <row r="14" spans="1:8" x14ac:dyDescent="0.2">
      <c r="A14" s="40"/>
      <c r="B14" s="123">
        <v>0</v>
      </c>
      <c r="C14" s="120">
        <v>0</v>
      </c>
      <c r="D14" s="38" t="e">
        <f t="shared" si="0"/>
        <v>#DIV/0!</v>
      </c>
    </row>
    <row r="15" spans="1:8" x14ac:dyDescent="0.2">
      <c r="A15" s="40"/>
      <c r="B15" s="123">
        <v>0</v>
      </c>
      <c r="C15" s="120">
        <v>0</v>
      </c>
      <c r="D15" s="38" t="e">
        <f t="shared" si="0"/>
        <v>#DIV/0!</v>
      </c>
    </row>
    <row r="16" spans="1:8" x14ac:dyDescent="0.2">
      <c r="A16" s="40"/>
      <c r="B16" s="123">
        <v>0</v>
      </c>
      <c r="C16" s="120">
        <v>0</v>
      </c>
      <c r="D16" s="38" t="e">
        <f t="shared" si="0"/>
        <v>#DIV/0!</v>
      </c>
    </row>
    <row r="17" spans="1:4" x14ac:dyDescent="0.2">
      <c r="A17" s="40"/>
      <c r="B17" s="123">
        <v>0</v>
      </c>
      <c r="C17" s="120">
        <v>0</v>
      </c>
      <c r="D17" s="38" t="e">
        <f t="shared" si="0"/>
        <v>#DIV/0!</v>
      </c>
    </row>
    <row r="18" spans="1:4" x14ac:dyDescent="0.2">
      <c r="A18" s="40"/>
      <c r="B18" s="123">
        <v>0</v>
      </c>
      <c r="C18" s="120">
        <v>0</v>
      </c>
      <c r="D18" s="38" t="e">
        <f t="shared" si="0"/>
        <v>#DIV/0!</v>
      </c>
    </row>
    <row r="19" spans="1:4" x14ac:dyDescent="0.2">
      <c r="A19" s="40"/>
      <c r="B19" s="123">
        <v>0</v>
      </c>
      <c r="C19" s="120">
        <v>0</v>
      </c>
      <c r="D19" s="38" t="e">
        <f t="shared" si="0"/>
        <v>#DIV/0!</v>
      </c>
    </row>
    <row r="20" spans="1:4" x14ac:dyDescent="0.2">
      <c r="A20" s="40"/>
      <c r="B20" s="123">
        <v>0</v>
      </c>
      <c r="C20" s="120">
        <v>0</v>
      </c>
      <c r="D20" s="38" t="e">
        <f t="shared" si="0"/>
        <v>#DIV/0!</v>
      </c>
    </row>
    <row r="21" spans="1:4" x14ac:dyDescent="0.2">
      <c r="A21" s="40"/>
      <c r="B21" s="123">
        <v>0</v>
      </c>
      <c r="C21" s="120">
        <v>0</v>
      </c>
      <c r="D21" s="38" t="e">
        <f t="shared" si="0"/>
        <v>#DIV/0!</v>
      </c>
    </row>
    <row r="22" spans="1:4" x14ac:dyDescent="0.2">
      <c r="A22" s="40"/>
      <c r="B22" s="123">
        <v>0</v>
      </c>
      <c r="C22" s="120">
        <v>0</v>
      </c>
      <c r="D22" s="38" t="e">
        <f t="shared" si="0"/>
        <v>#DIV/0!</v>
      </c>
    </row>
    <row r="23" spans="1:4" x14ac:dyDescent="0.2">
      <c r="A23" s="40"/>
      <c r="B23" s="123">
        <v>0</v>
      </c>
      <c r="C23" s="120">
        <v>0</v>
      </c>
      <c r="D23" s="38" t="e">
        <f t="shared" si="0"/>
        <v>#DIV/0!</v>
      </c>
    </row>
    <row r="24" spans="1:4" x14ac:dyDescent="0.2">
      <c r="A24" s="40"/>
      <c r="B24" s="123">
        <v>0</v>
      </c>
      <c r="C24" s="120">
        <v>0</v>
      </c>
      <c r="D24" s="38" t="e">
        <f t="shared" si="0"/>
        <v>#DIV/0!</v>
      </c>
    </row>
    <row r="25" spans="1:4" x14ac:dyDescent="0.2">
      <c r="A25" s="40"/>
      <c r="B25" s="123">
        <v>0</v>
      </c>
      <c r="C25" s="120">
        <v>0</v>
      </c>
      <c r="D25" s="38" t="e">
        <f t="shared" si="0"/>
        <v>#DIV/0!</v>
      </c>
    </row>
    <row r="26" spans="1:4" x14ac:dyDescent="0.2">
      <c r="A26" s="40"/>
      <c r="B26" s="123">
        <v>0</v>
      </c>
      <c r="C26" s="120">
        <v>0</v>
      </c>
      <c r="D26" s="38" t="e">
        <f t="shared" si="0"/>
        <v>#DIV/0!</v>
      </c>
    </row>
    <row r="27" spans="1:4" x14ac:dyDescent="0.2">
      <c r="A27" s="40"/>
      <c r="B27" s="123">
        <v>0</v>
      </c>
      <c r="C27" s="120">
        <v>0</v>
      </c>
      <c r="D27" s="38" t="e">
        <f t="shared" si="0"/>
        <v>#DIV/0!</v>
      </c>
    </row>
    <row r="28" spans="1:4" x14ac:dyDescent="0.2">
      <c r="A28" s="40"/>
      <c r="B28" s="123">
        <v>0</v>
      </c>
      <c r="C28" s="120">
        <v>0</v>
      </c>
      <c r="D28" s="38" t="e">
        <f t="shared" si="0"/>
        <v>#DIV/0!</v>
      </c>
    </row>
    <row r="29" spans="1:4" x14ac:dyDescent="0.2">
      <c r="A29" s="40"/>
      <c r="B29" s="123">
        <v>0</v>
      </c>
      <c r="C29" s="120">
        <v>0</v>
      </c>
      <c r="D29" s="38" t="e">
        <f t="shared" si="0"/>
        <v>#DIV/0!</v>
      </c>
    </row>
    <row r="30" spans="1:4" x14ac:dyDescent="0.2">
      <c r="A30" s="40"/>
      <c r="B30" s="123">
        <v>0</v>
      </c>
      <c r="C30" s="120">
        <v>0</v>
      </c>
      <c r="D30" s="38" t="e">
        <f t="shared" si="0"/>
        <v>#DIV/0!</v>
      </c>
    </row>
    <row r="31" spans="1:4" x14ac:dyDescent="0.2">
      <c r="A31" s="40"/>
      <c r="B31" s="123">
        <v>0</v>
      </c>
      <c r="C31" s="120">
        <v>0</v>
      </c>
      <c r="D31" s="38" t="e">
        <f t="shared" si="0"/>
        <v>#DIV/0!</v>
      </c>
    </row>
    <row r="32" spans="1:4" x14ac:dyDescent="0.2">
      <c r="A32" s="40"/>
      <c r="B32" s="125">
        <f>SUM(B4:B31)</f>
        <v>7500</v>
      </c>
      <c r="C32" s="122">
        <f>SUM(C4:C31)</f>
        <v>460000</v>
      </c>
      <c r="D32" s="38">
        <f t="shared" si="0"/>
        <v>61.333333333333336</v>
      </c>
    </row>
  </sheetData>
  <mergeCells count="1">
    <mergeCell ref="A2:D2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6:X111"/>
  <sheetViews>
    <sheetView showGridLines="0" zoomScale="87" zoomScaleNormal="87" workbookViewId="0">
      <selection activeCell="A10" sqref="A10"/>
    </sheetView>
  </sheetViews>
  <sheetFormatPr defaultRowHeight="12.75" x14ac:dyDescent="0.2"/>
  <cols>
    <col min="1" max="1" width="105.28515625" style="39" customWidth="1"/>
    <col min="2" max="2" width="19.42578125" style="39" customWidth="1"/>
    <col min="3" max="3" width="17.7109375" style="39" customWidth="1"/>
    <col min="4" max="4" width="28.85546875" style="39" customWidth="1"/>
    <col min="5" max="16384" width="9.140625" style="39"/>
  </cols>
  <sheetData>
    <row r="6" spans="1:24" x14ac:dyDescent="0.2">
      <c r="X6"/>
    </row>
    <row r="11" spans="1:24" ht="13.5" thickBot="1" x14ac:dyDescent="0.25"/>
    <row r="12" spans="1:24" ht="24.95" customHeight="1" thickBot="1" x14ac:dyDescent="0.4">
      <c r="A12" s="256" t="s">
        <v>197</v>
      </c>
      <c r="B12" s="257"/>
      <c r="C12" s="257"/>
      <c r="D12" s="258"/>
    </row>
    <row r="13" spans="1:24" x14ac:dyDescent="0.2">
      <c r="A13" s="167" t="s">
        <v>4</v>
      </c>
      <c r="B13" s="26" t="s">
        <v>192</v>
      </c>
      <c r="C13" s="27"/>
      <c r="D13" s="28" t="s">
        <v>193</v>
      </c>
    </row>
    <row r="14" spans="1:24" x14ac:dyDescent="0.2">
      <c r="A14" s="170" t="s">
        <v>5</v>
      </c>
      <c r="B14" s="139" t="s">
        <v>225</v>
      </c>
      <c r="C14" s="29"/>
      <c r="D14" s="30" t="s">
        <v>194</v>
      </c>
    </row>
    <row r="15" spans="1:24" x14ac:dyDescent="0.2">
      <c r="A15" s="168" t="s">
        <v>6</v>
      </c>
      <c r="B15" s="31"/>
      <c r="C15" s="32"/>
      <c r="D15" s="30" t="s">
        <v>195</v>
      </c>
    </row>
    <row r="16" spans="1:24" ht="13.5" thickBot="1" x14ac:dyDescent="0.25">
      <c r="A16" s="170" t="s">
        <v>8</v>
      </c>
      <c r="B16" s="33" t="s">
        <v>245</v>
      </c>
      <c r="C16" s="32"/>
      <c r="D16" s="30" t="s">
        <v>196</v>
      </c>
    </row>
    <row r="17" spans="1:19" ht="13.5" thickBot="1" x14ac:dyDescent="0.25">
      <c r="A17" s="168" t="s">
        <v>232</v>
      </c>
      <c r="B17" s="34"/>
      <c r="C17" s="35"/>
      <c r="D17" s="36"/>
    </row>
    <row r="18" spans="1:19" ht="13.5" thickBot="1" x14ac:dyDescent="0.25">
      <c r="A18" s="170" t="s">
        <v>244</v>
      </c>
      <c r="B18" s="146">
        <v>500</v>
      </c>
      <c r="C18" s="32"/>
      <c r="D18" s="36"/>
    </row>
    <row r="19" spans="1:19" ht="13.5" thickBot="1" x14ac:dyDescent="0.25">
      <c r="A19" s="169" t="s">
        <v>226</v>
      </c>
      <c r="B19" s="126">
        <f>ProduçãoColhida!B32</f>
        <v>235000</v>
      </c>
      <c r="C19" s="140"/>
      <c r="D19" s="141"/>
    </row>
    <row r="20" spans="1:19" ht="13.5" thickBot="1" x14ac:dyDescent="0.25">
      <c r="A20" s="171" t="s">
        <v>217</v>
      </c>
      <c r="B20" s="126">
        <f>B19/B18</f>
        <v>470</v>
      </c>
      <c r="C20" s="140"/>
      <c r="D20" s="141"/>
    </row>
    <row r="21" spans="1:19" ht="13.5" thickBot="1" x14ac:dyDescent="0.25">
      <c r="A21" s="169" t="s">
        <v>227</v>
      </c>
      <c r="B21" s="126">
        <f>Comercialização!D32</f>
        <v>61.333333333333336</v>
      </c>
      <c r="C21" s="140"/>
      <c r="D21" s="141"/>
    </row>
    <row r="22" spans="1:19" ht="13.5" thickBot="1" x14ac:dyDescent="0.25">
      <c r="A22" s="172" t="s">
        <v>228</v>
      </c>
      <c r="B22" s="126">
        <f>Comercialização!C32</f>
        <v>460000</v>
      </c>
      <c r="C22" s="142"/>
      <c r="D22" s="143"/>
    </row>
    <row r="23" spans="1:19" ht="12.75" customHeight="1" x14ac:dyDescent="0.2">
      <c r="A23" s="251" t="s">
        <v>48</v>
      </c>
      <c r="B23" s="253" t="s">
        <v>11</v>
      </c>
      <c r="C23" s="254" t="s">
        <v>39</v>
      </c>
      <c r="D23" s="253" t="s">
        <v>90</v>
      </c>
    </row>
    <row r="24" spans="1:19" ht="12.75" customHeight="1" x14ac:dyDescent="0.2">
      <c r="A24" s="251"/>
      <c r="B24" s="254"/>
      <c r="C24" s="254"/>
      <c r="D24" s="254"/>
    </row>
    <row r="25" spans="1:19" ht="12.75" customHeight="1" x14ac:dyDescent="0.2">
      <c r="A25" s="251"/>
      <c r="B25" s="254"/>
      <c r="C25" s="254"/>
      <c r="D25" s="254"/>
    </row>
    <row r="26" spans="1:19" ht="13.5" customHeight="1" thickBot="1" x14ac:dyDescent="0.25">
      <c r="A26" s="252"/>
      <c r="B26" s="255"/>
      <c r="C26" s="255"/>
      <c r="D26" s="255"/>
    </row>
    <row r="27" spans="1:19" x14ac:dyDescent="0.2">
      <c r="A27" s="127" t="s">
        <v>31</v>
      </c>
      <c r="B27" s="19"/>
      <c r="C27" s="5"/>
      <c r="D27" s="5"/>
    </row>
    <row r="28" spans="1:19" x14ac:dyDescent="0.2">
      <c r="A28" s="173" t="s">
        <v>32</v>
      </c>
      <c r="B28" s="174">
        <f>Dessecantes!E15</f>
        <v>0</v>
      </c>
      <c r="C28" s="175">
        <f>B28/B18</f>
        <v>0</v>
      </c>
      <c r="D28" s="175" t="e">
        <f>(C28/$C$106)*100</f>
        <v>#DIV/0!</v>
      </c>
    </row>
    <row r="29" spans="1:19" ht="13.5" thickBot="1" x14ac:dyDescent="0.25">
      <c r="A29" s="180" t="s">
        <v>49</v>
      </c>
      <c r="B29" s="181">
        <f>Dessecantes!H15</f>
        <v>0</v>
      </c>
      <c r="C29" s="182">
        <f>B29/$B$18</f>
        <v>0</v>
      </c>
      <c r="D29" s="183" t="e">
        <f>(C29/$C$106)*100</f>
        <v>#DIV/0!</v>
      </c>
    </row>
    <row r="30" spans="1:19" ht="13.5" thickBot="1" x14ac:dyDescent="0.25">
      <c r="A30" s="176" t="s">
        <v>9</v>
      </c>
      <c r="B30" s="177">
        <f>SUM(B28:B29)</f>
        <v>0</v>
      </c>
      <c r="C30" s="178">
        <f>B30/$B$18</f>
        <v>0</v>
      </c>
      <c r="D30" s="179" t="e">
        <f>(C30/$C$106)*100</f>
        <v>#DIV/0!</v>
      </c>
    </row>
    <row r="31" spans="1:19" ht="13.5" thickBot="1" x14ac:dyDescent="0.25">
      <c r="A31" s="127" t="s">
        <v>240</v>
      </c>
      <c r="B31" s="17"/>
      <c r="C31" s="3"/>
      <c r="D31" s="3"/>
    </row>
    <row r="32" spans="1:19" ht="15" x14ac:dyDescent="0.2">
      <c r="A32" s="184" t="s">
        <v>12</v>
      </c>
      <c r="B32" s="185">
        <f>Químicos!F34</f>
        <v>0</v>
      </c>
      <c r="C32" s="186">
        <f>B32/$B$18</f>
        <v>0</v>
      </c>
      <c r="D32" s="187" t="e">
        <f>(C32/$C$106)*100</f>
        <v>#DIV/0!</v>
      </c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</row>
    <row r="33" spans="1:19" ht="15" x14ac:dyDescent="0.2">
      <c r="A33" s="129" t="s">
        <v>13</v>
      </c>
      <c r="B33" s="192">
        <f>Químicos!L34</f>
        <v>0</v>
      </c>
      <c r="C33" s="193">
        <f>B33/$B$18</f>
        <v>0</v>
      </c>
      <c r="D33" s="194" t="e">
        <f>(C33/$C$106)*100</f>
        <v>#DIV/0!</v>
      </c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</row>
    <row r="34" spans="1:19" ht="15" x14ac:dyDescent="0.2">
      <c r="A34" s="184" t="s">
        <v>15</v>
      </c>
      <c r="B34" s="188">
        <f>Químicos!R34</f>
        <v>0</v>
      </c>
      <c r="C34" s="189">
        <f>B34/$B$18</f>
        <v>0</v>
      </c>
      <c r="D34" s="187" t="e">
        <f>(C34/$C$106)*100</f>
        <v>#DIV/0!</v>
      </c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</row>
    <row r="35" spans="1:19" ht="13.5" thickBot="1" x14ac:dyDescent="0.25">
      <c r="A35" s="130" t="s">
        <v>14</v>
      </c>
      <c r="B35" s="195">
        <f>Químicos!X34</f>
        <v>0</v>
      </c>
      <c r="C35" s="196">
        <f>B35/$B$18</f>
        <v>0</v>
      </c>
      <c r="D35" s="194" t="e">
        <f>(C35/$C$106)*100</f>
        <v>#DIV/0!</v>
      </c>
    </row>
    <row r="36" spans="1:19" ht="13.5" thickBot="1" x14ac:dyDescent="0.25">
      <c r="A36" s="190" t="s">
        <v>10</v>
      </c>
      <c r="B36" s="177">
        <f>SUM(B32:B35)</f>
        <v>0</v>
      </c>
      <c r="C36" s="191">
        <f>B36/$B$18</f>
        <v>0</v>
      </c>
      <c r="D36" s="179" t="e">
        <f>(C36/$C$106)*100</f>
        <v>#DIV/0!</v>
      </c>
    </row>
    <row r="37" spans="1:19" ht="13.5" thickBot="1" x14ac:dyDescent="0.25">
      <c r="A37" s="127" t="s">
        <v>239</v>
      </c>
      <c r="B37" s="19"/>
      <c r="C37" s="5"/>
      <c r="D37" s="3"/>
    </row>
    <row r="38" spans="1:19" x14ac:dyDescent="0.2">
      <c r="A38" s="184" t="s">
        <v>17</v>
      </c>
      <c r="B38" s="197">
        <f>Fertilizantess!E34</f>
        <v>0</v>
      </c>
      <c r="C38" s="198">
        <f>B38/$B$18</f>
        <v>0</v>
      </c>
      <c r="D38" s="175" t="e">
        <f>(C38/$C$106)*100</f>
        <v>#DIV/0!</v>
      </c>
    </row>
    <row r="39" spans="1:19" x14ac:dyDescent="0.2">
      <c r="A39" s="199" t="s">
        <v>18</v>
      </c>
      <c r="B39" s="200">
        <f>Fertilizantess!K34</f>
        <v>0</v>
      </c>
      <c r="C39" s="201">
        <f>B39/$B$18</f>
        <v>0</v>
      </c>
      <c r="D39" s="183" t="e">
        <f>(C39/$C$106)*100</f>
        <v>#DIV/0!</v>
      </c>
    </row>
    <row r="40" spans="1:19" x14ac:dyDescent="0.2">
      <c r="A40" s="184" t="s">
        <v>19</v>
      </c>
      <c r="B40" s="197">
        <f>Fertilizantess!Q34</f>
        <v>0</v>
      </c>
      <c r="C40" s="198">
        <f>B40/$B$18</f>
        <v>0</v>
      </c>
      <c r="D40" s="175" t="e">
        <f>(C40/$C$106)*100</f>
        <v>#DIV/0!</v>
      </c>
    </row>
    <row r="41" spans="1:19" ht="13.5" thickBot="1" x14ac:dyDescent="0.25">
      <c r="A41" s="202" t="s">
        <v>20</v>
      </c>
      <c r="B41" s="203">
        <f>Fertilizantess!V34</f>
        <v>0</v>
      </c>
      <c r="C41" s="201">
        <f>B41/$B$18</f>
        <v>0</v>
      </c>
      <c r="D41" s="183" t="e">
        <f>(C41/$C$106)*100</f>
        <v>#DIV/0!</v>
      </c>
    </row>
    <row r="42" spans="1:19" ht="13.5" thickBot="1" x14ac:dyDescent="0.25">
      <c r="A42" s="190" t="s">
        <v>30</v>
      </c>
      <c r="B42" s="177">
        <f>SUM(B38:B41)</f>
        <v>0</v>
      </c>
      <c r="C42" s="178">
        <f>SUM(C38:C41)</f>
        <v>0</v>
      </c>
      <c r="D42" s="179" t="e">
        <f>(C42/$C$106)*100</f>
        <v>#DIV/0!</v>
      </c>
    </row>
    <row r="43" spans="1:19" ht="13.5" thickBot="1" x14ac:dyDescent="0.25">
      <c r="A43" s="127" t="s">
        <v>0</v>
      </c>
      <c r="B43" s="19"/>
      <c r="C43" s="5"/>
      <c r="D43" s="3" t="e">
        <f>(C43/$B$106)*100</f>
        <v>#DIV/0!</v>
      </c>
    </row>
    <row r="44" spans="1:19" x14ac:dyDescent="0.2">
      <c r="A44" s="173" t="s">
        <v>92</v>
      </c>
      <c r="B44" s="197">
        <f>Sementes!E31</f>
        <v>0</v>
      </c>
      <c r="C44" s="198">
        <f>B44/$B$18</f>
        <v>0</v>
      </c>
      <c r="D44" s="175" t="e">
        <f t="shared" ref="D44:D49" si="0">(C44/$C$106)*100</f>
        <v>#DIV/0!</v>
      </c>
    </row>
    <row r="45" spans="1:19" x14ac:dyDescent="0.2">
      <c r="A45" s="199" t="s">
        <v>93</v>
      </c>
      <c r="B45" s="200">
        <f>Sementes!K31</f>
        <v>0</v>
      </c>
      <c r="C45" s="201">
        <f>B45/$B$18</f>
        <v>0</v>
      </c>
      <c r="D45" s="183" t="e">
        <f t="shared" si="0"/>
        <v>#DIV/0!</v>
      </c>
    </row>
    <row r="46" spans="1:19" x14ac:dyDescent="0.2">
      <c r="A46" s="184" t="s">
        <v>94</v>
      </c>
      <c r="B46" s="197">
        <f>Sementes!Q31</f>
        <v>0</v>
      </c>
      <c r="C46" s="198">
        <f>B46/$B$18</f>
        <v>0</v>
      </c>
      <c r="D46" s="175" t="e">
        <f t="shared" si="0"/>
        <v>#DIV/0!</v>
      </c>
    </row>
    <row r="47" spans="1:19" x14ac:dyDescent="0.2">
      <c r="A47" s="199" t="s">
        <v>95</v>
      </c>
      <c r="B47" s="200">
        <f>Sementes!W31</f>
        <v>0</v>
      </c>
      <c r="C47" s="201">
        <f>B47/$B$18</f>
        <v>0</v>
      </c>
      <c r="D47" s="183" t="e">
        <f t="shared" si="0"/>
        <v>#DIV/0!</v>
      </c>
    </row>
    <row r="48" spans="1:19" ht="13.5" thickBot="1" x14ac:dyDescent="0.25">
      <c r="A48" s="204" t="s">
        <v>21</v>
      </c>
      <c r="B48" s="205">
        <f>Sementes!AC31</f>
        <v>0</v>
      </c>
      <c r="C48" s="198">
        <f>B48/$B$18</f>
        <v>0</v>
      </c>
      <c r="D48" s="175" t="e">
        <f t="shared" si="0"/>
        <v>#DIV/0!</v>
      </c>
    </row>
    <row r="49" spans="1:4" ht="13.5" thickBot="1" x14ac:dyDescent="0.25">
      <c r="A49" s="128" t="s">
        <v>81</v>
      </c>
      <c r="B49" s="16">
        <f>SUM(B44:B48)</f>
        <v>0</v>
      </c>
      <c r="C49" s="1">
        <f>SUM(C44:C48)</f>
        <v>0</v>
      </c>
      <c r="D49" s="2" t="e">
        <f t="shared" si="0"/>
        <v>#DIV/0!</v>
      </c>
    </row>
    <row r="50" spans="1:4" ht="13.5" thickBot="1" x14ac:dyDescent="0.25">
      <c r="A50" s="127" t="s">
        <v>96</v>
      </c>
      <c r="B50" s="17"/>
      <c r="C50" s="3"/>
      <c r="D50" s="3"/>
    </row>
    <row r="51" spans="1:4" ht="13.5" thickBot="1" x14ac:dyDescent="0.25">
      <c r="A51" s="206" t="s">
        <v>178</v>
      </c>
      <c r="B51" s="207">
        <f>MáquinasEquipamentosVeiculos!C34</f>
        <v>0</v>
      </c>
      <c r="C51" s="186">
        <f t="shared" ref="C51:C59" si="1">B51/$B$18</f>
        <v>0</v>
      </c>
      <c r="D51" s="175" t="e">
        <f>(C51/$C$106)*100</f>
        <v>#DIV/0!</v>
      </c>
    </row>
    <row r="52" spans="1:4" ht="13.5" thickBot="1" x14ac:dyDescent="0.25">
      <c r="A52" s="199" t="s">
        <v>33</v>
      </c>
      <c r="B52" s="211">
        <f>MáquinasEquipamentosVeiculos!H34</f>
        <v>0</v>
      </c>
      <c r="C52" s="212">
        <f t="shared" si="1"/>
        <v>0</v>
      </c>
      <c r="D52" s="183" t="e">
        <f t="shared" ref="D52:D58" si="2">(C52/$C$106)*100</f>
        <v>#DIV/0!</v>
      </c>
    </row>
    <row r="53" spans="1:4" ht="13.5" thickBot="1" x14ac:dyDescent="0.25">
      <c r="A53" s="208" t="s">
        <v>179</v>
      </c>
      <c r="B53" s="209">
        <f>MáquinasEquipamentosVeiculos!K34</f>
        <v>0</v>
      </c>
      <c r="C53" s="186">
        <f t="shared" si="1"/>
        <v>0</v>
      </c>
      <c r="D53" s="175" t="e">
        <f t="shared" si="2"/>
        <v>#DIV/0!</v>
      </c>
    </row>
    <row r="54" spans="1:4" ht="13.5" thickBot="1" x14ac:dyDescent="0.25">
      <c r="A54" s="199" t="s">
        <v>205</v>
      </c>
      <c r="B54" s="213">
        <f>MáquinasEquipamentosVeiculos!N34</f>
        <v>0</v>
      </c>
      <c r="C54" s="212">
        <f t="shared" si="1"/>
        <v>0</v>
      </c>
      <c r="D54" s="183" t="e">
        <f t="shared" si="2"/>
        <v>#DIV/0!</v>
      </c>
    </row>
    <row r="55" spans="1:4" ht="13.5" thickBot="1" x14ac:dyDescent="0.25">
      <c r="A55" s="210" t="s">
        <v>183</v>
      </c>
      <c r="B55" s="209">
        <f>MáquinasEquipamentosVeiculos!O34</f>
        <v>0</v>
      </c>
      <c r="C55" s="186">
        <f t="shared" si="1"/>
        <v>0</v>
      </c>
      <c r="D55" s="175" t="e">
        <f t="shared" si="2"/>
        <v>#DIV/0!</v>
      </c>
    </row>
    <row r="56" spans="1:4" ht="13.5" thickBot="1" x14ac:dyDescent="0.25">
      <c r="A56" s="214" t="s">
        <v>102</v>
      </c>
      <c r="B56" s="213">
        <f>MáquinasEquipamentosVeiculos!R34</f>
        <v>0</v>
      </c>
      <c r="C56" s="212">
        <f t="shared" si="1"/>
        <v>0</v>
      </c>
      <c r="D56" s="183" t="e">
        <f t="shared" si="2"/>
        <v>#DIV/0!</v>
      </c>
    </row>
    <row r="57" spans="1:4" ht="13.5" thickBot="1" x14ac:dyDescent="0.25">
      <c r="A57" s="173" t="s">
        <v>109</v>
      </c>
      <c r="B57" s="209">
        <f>MáquinasEquipamentosVeiculos!U34</f>
        <v>0</v>
      </c>
      <c r="C57" s="186">
        <f t="shared" si="1"/>
        <v>0</v>
      </c>
      <c r="D57" s="175" t="e">
        <f t="shared" si="2"/>
        <v>#DIV/0!</v>
      </c>
    </row>
    <row r="58" spans="1:4" ht="13.5" thickBot="1" x14ac:dyDescent="0.25">
      <c r="A58" s="215" t="s">
        <v>184</v>
      </c>
      <c r="B58" s="213">
        <f>MáquinasEquipamentosVeiculos!X34</f>
        <v>0</v>
      </c>
      <c r="C58" s="212">
        <f t="shared" si="1"/>
        <v>0</v>
      </c>
      <c r="D58" s="183" t="e">
        <f t="shared" si="2"/>
        <v>#DIV/0!</v>
      </c>
    </row>
    <row r="59" spans="1:4" ht="13.5" thickBot="1" x14ac:dyDescent="0.25">
      <c r="A59" s="132" t="s">
        <v>82</v>
      </c>
      <c r="B59" s="20">
        <f>SUM(B51:B58)</f>
        <v>0</v>
      </c>
      <c r="C59" s="6">
        <f t="shared" si="1"/>
        <v>0</v>
      </c>
      <c r="D59" s="2" t="e">
        <f>(C59/$C$106)*100</f>
        <v>#DIV/0!</v>
      </c>
    </row>
    <row r="60" spans="1:4" ht="13.5" thickBot="1" x14ac:dyDescent="0.25">
      <c r="A60" s="127" t="s">
        <v>1</v>
      </c>
      <c r="B60" s="21"/>
      <c r="C60" s="7"/>
      <c r="D60" s="3"/>
    </row>
    <row r="61" spans="1:4" x14ac:dyDescent="0.2">
      <c r="A61" s="184" t="s">
        <v>22</v>
      </c>
      <c r="B61" s="197">
        <f>MãodeObra!B32</f>
        <v>0</v>
      </c>
      <c r="C61" s="175">
        <f>B61/$B$18</f>
        <v>0</v>
      </c>
      <c r="D61" s="175" t="e">
        <f>(C61/$C$106)*100</f>
        <v>#DIV/0!</v>
      </c>
    </row>
    <row r="62" spans="1:4" x14ac:dyDescent="0.2">
      <c r="A62" s="199" t="s">
        <v>23</v>
      </c>
      <c r="B62" s="200">
        <f>MãodeObra!E32</f>
        <v>0</v>
      </c>
      <c r="C62" s="201">
        <f>B62/$B$18</f>
        <v>0</v>
      </c>
      <c r="D62" s="183" t="e">
        <f>(C62/$C$106)*100</f>
        <v>#DIV/0!</v>
      </c>
    </row>
    <row r="63" spans="1:4" ht="13.5" thickBot="1" x14ac:dyDescent="0.25">
      <c r="A63" s="216" t="s">
        <v>73</v>
      </c>
      <c r="B63" s="205">
        <f>MãodeObra!H32</f>
        <v>0</v>
      </c>
      <c r="C63" s="217">
        <f t="shared" ref="C63:C70" si="3">B63/$B$18</f>
        <v>0</v>
      </c>
      <c r="D63" s="175" t="e">
        <f>(C63/$C$106)*100</f>
        <v>#DIV/0!</v>
      </c>
    </row>
    <row r="64" spans="1:4" ht="13.5" thickBot="1" x14ac:dyDescent="0.25">
      <c r="A64" s="128" t="s">
        <v>83</v>
      </c>
      <c r="B64" s="16">
        <f>SUM(B61:B63)</f>
        <v>0</v>
      </c>
      <c r="C64" s="1">
        <f t="shared" si="3"/>
        <v>0</v>
      </c>
      <c r="D64" s="1" t="e">
        <f>(C64/$C$106)*100</f>
        <v>#DIV/0!</v>
      </c>
    </row>
    <row r="65" spans="1:4" ht="13.5" thickBot="1" x14ac:dyDescent="0.25">
      <c r="A65" s="127" t="s">
        <v>74</v>
      </c>
      <c r="B65" s="17"/>
      <c r="C65" s="3"/>
      <c r="D65" s="3"/>
    </row>
    <row r="66" spans="1:4" x14ac:dyDescent="0.2">
      <c r="A66" s="184" t="s">
        <v>47</v>
      </c>
      <c r="B66" s="174">
        <f>ServiçosTerceiros!C33</f>
        <v>0</v>
      </c>
      <c r="C66" s="175">
        <f t="shared" si="3"/>
        <v>0</v>
      </c>
      <c r="D66" s="175" t="e">
        <f>(C66/$C$106)*100</f>
        <v>#DIV/0!</v>
      </c>
    </row>
    <row r="67" spans="1:4" x14ac:dyDescent="0.2">
      <c r="A67" s="199" t="s">
        <v>218</v>
      </c>
      <c r="B67" s="200">
        <f>ServiçosTerceiros!M33</f>
        <v>0</v>
      </c>
      <c r="C67" s="201">
        <f t="shared" si="3"/>
        <v>0</v>
      </c>
      <c r="D67" s="183" t="e">
        <f t="shared" ref="D67:D74" si="4">(C67/$C$106)*100</f>
        <v>#DIV/0!</v>
      </c>
    </row>
    <row r="68" spans="1:4" x14ac:dyDescent="0.2">
      <c r="A68" s="184" t="s">
        <v>50</v>
      </c>
      <c r="B68" s="197">
        <f>ServiçosTerceiros!T31</f>
        <v>0</v>
      </c>
      <c r="C68" s="198">
        <f t="shared" si="3"/>
        <v>0</v>
      </c>
      <c r="D68" s="175" t="e">
        <f t="shared" si="4"/>
        <v>#DIV/0!</v>
      </c>
    </row>
    <row r="69" spans="1:4" x14ac:dyDescent="0.2">
      <c r="A69" s="199" t="s">
        <v>24</v>
      </c>
      <c r="B69" s="200">
        <f>ServiçosTerceiros!X31</f>
        <v>0</v>
      </c>
      <c r="C69" s="201">
        <f t="shared" si="3"/>
        <v>0</v>
      </c>
      <c r="D69" s="183" t="e">
        <f t="shared" si="4"/>
        <v>#DIV/0!</v>
      </c>
    </row>
    <row r="70" spans="1:4" x14ac:dyDescent="0.2">
      <c r="A70" s="184" t="s">
        <v>25</v>
      </c>
      <c r="B70" s="197">
        <f>ServiçosTerceiros!AD31</f>
        <v>0</v>
      </c>
      <c r="C70" s="198">
        <f t="shared" si="3"/>
        <v>0</v>
      </c>
      <c r="D70" s="175" t="e">
        <f t="shared" si="4"/>
        <v>#DIV/0!</v>
      </c>
    </row>
    <row r="71" spans="1:4" x14ac:dyDescent="0.2">
      <c r="A71" s="199" t="s">
        <v>26</v>
      </c>
      <c r="B71" s="200">
        <f>ServiçosTerceiros!AI31</f>
        <v>0</v>
      </c>
      <c r="C71" s="201">
        <f>B71/$B$18</f>
        <v>0</v>
      </c>
      <c r="D71" s="183" t="e">
        <f t="shared" si="4"/>
        <v>#DIV/0!</v>
      </c>
    </row>
    <row r="72" spans="1:4" x14ac:dyDescent="0.2">
      <c r="A72" s="184" t="s">
        <v>34</v>
      </c>
      <c r="B72" s="197">
        <f>ServiçosTerceiros!AN31</f>
        <v>0</v>
      </c>
      <c r="C72" s="198">
        <f>B72/$B$18</f>
        <v>0</v>
      </c>
      <c r="D72" s="175" t="e">
        <f t="shared" si="4"/>
        <v>#DIV/0!</v>
      </c>
    </row>
    <row r="73" spans="1:4" x14ac:dyDescent="0.2">
      <c r="A73" s="199" t="s">
        <v>35</v>
      </c>
      <c r="B73" s="200">
        <f>ServiçosTerceiros!AQ31</f>
        <v>0</v>
      </c>
      <c r="C73" s="201">
        <f>B73/$B$18</f>
        <v>0</v>
      </c>
      <c r="D73" s="183" t="e">
        <f t="shared" si="4"/>
        <v>#DIV/0!</v>
      </c>
    </row>
    <row r="74" spans="1:4" ht="13.5" thickBot="1" x14ac:dyDescent="0.25">
      <c r="A74" s="218" t="s">
        <v>29</v>
      </c>
      <c r="B74" s="197">
        <f>ServiçosTerceiros!AU31</f>
        <v>0</v>
      </c>
      <c r="C74" s="198">
        <f>B74/$B$18</f>
        <v>0</v>
      </c>
      <c r="D74" s="175" t="e">
        <f t="shared" si="4"/>
        <v>#DIV/0!</v>
      </c>
    </row>
    <row r="75" spans="1:4" ht="13.5" thickBot="1" x14ac:dyDescent="0.25">
      <c r="A75" s="133" t="s">
        <v>84</v>
      </c>
      <c r="B75" s="16">
        <f>SUM(B66:B74)</f>
        <v>0</v>
      </c>
      <c r="C75" s="6">
        <f>B75/$B$18</f>
        <v>0</v>
      </c>
      <c r="D75" s="1" t="e">
        <f>(C75/$C$106)*100</f>
        <v>#DIV/0!</v>
      </c>
    </row>
    <row r="76" spans="1:4" ht="13.5" thickBot="1" x14ac:dyDescent="0.25">
      <c r="A76" s="127" t="s">
        <v>233</v>
      </c>
      <c r="B76" s="17"/>
      <c r="C76" s="3"/>
      <c r="D76" s="3"/>
    </row>
    <row r="77" spans="1:4" ht="13.5" thickBot="1" x14ac:dyDescent="0.25">
      <c r="A77" s="219" t="s">
        <v>72</v>
      </c>
      <c r="B77" s="220">
        <f>LicenciamentoAmbiental!B8</f>
        <v>0</v>
      </c>
      <c r="C77" s="221">
        <f>B77/$B$18</f>
        <v>0</v>
      </c>
      <c r="D77" s="175" t="e">
        <f>(C77/$C$106)*100</f>
        <v>#DIV/0!</v>
      </c>
    </row>
    <row r="78" spans="1:4" ht="13.5" thickBot="1" x14ac:dyDescent="0.25">
      <c r="A78" s="223" t="s">
        <v>43</v>
      </c>
      <c r="B78" s="213">
        <f>LicenciamentoAmbiental!E8</f>
        <v>0</v>
      </c>
      <c r="C78" s="222">
        <f>B78/$B$18</f>
        <v>0</v>
      </c>
      <c r="D78" s="182" t="e">
        <f>(C78/$C$106)*100</f>
        <v>#DIV/0!</v>
      </c>
    </row>
    <row r="79" spans="1:4" ht="13.5" thickBot="1" x14ac:dyDescent="0.25">
      <c r="A79" s="176" t="s">
        <v>85</v>
      </c>
      <c r="B79" s="177">
        <f>SUM(B77:B78)</f>
        <v>0</v>
      </c>
      <c r="C79" s="178">
        <f>B79/$B$18</f>
        <v>0</v>
      </c>
      <c r="D79" s="178" t="e">
        <f>(C79/$C$106)*100</f>
        <v>#DIV/0!</v>
      </c>
    </row>
    <row r="80" spans="1:4" ht="13.5" thickBot="1" x14ac:dyDescent="0.25">
      <c r="A80" s="134" t="s">
        <v>80</v>
      </c>
      <c r="B80" s="22"/>
      <c r="C80" s="8"/>
      <c r="D80" s="3"/>
    </row>
    <row r="81" spans="1:4" ht="13.5" thickBot="1" x14ac:dyDescent="0.25">
      <c r="A81" s="219" t="s">
        <v>27</v>
      </c>
      <c r="B81" s="220">
        <f>ImpostosJurosTaxas!C32</f>
        <v>0</v>
      </c>
      <c r="C81" s="221">
        <f>B81/$B$18</f>
        <v>0</v>
      </c>
      <c r="D81" s="175" t="e">
        <f>(C81/$C$106)*100</f>
        <v>#DIV/0!</v>
      </c>
    </row>
    <row r="82" spans="1:4" ht="13.5" thickBot="1" x14ac:dyDescent="0.25">
      <c r="A82" s="199" t="s">
        <v>44</v>
      </c>
      <c r="B82" s="226">
        <f>ImpostosJurosTaxas!H32</f>
        <v>0</v>
      </c>
      <c r="C82" s="196">
        <f>B82/$B$18</f>
        <v>0</v>
      </c>
      <c r="D82" s="183" t="e">
        <f>(C82/$C$106)*100</f>
        <v>#DIV/0!</v>
      </c>
    </row>
    <row r="83" spans="1:4" ht="13.5" thickBot="1" x14ac:dyDescent="0.25">
      <c r="A83" s="184" t="s">
        <v>45</v>
      </c>
      <c r="B83" s="220">
        <f>ImpostosJurosTaxas!N32</f>
        <v>0</v>
      </c>
      <c r="C83" s="221">
        <f>B83/$B$18</f>
        <v>0</v>
      </c>
      <c r="D83" s="175" t="e">
        <f>(C83/$C$106)*100</f>
        <v>#DIV/0!</v>
      </c>
    </row>
    <row r="84" spans="1:4" ht="13.5" thickBot="1" x14ac:dyDescent="0.25">
      <c r="A84" s="225" t="s">
        <v>71</v>
      </c>
      <c r="B84" s="226">
        <f>ImpostosJurosTaxas!S32</f>
        <v>0</v>
      </c>
      <c r="C84" s="196">
        <f>B84/$B$18</f>
        <v>0</v>
      </c>
      <c r="D84" s="183" t="e">
        <f>(C84/$C$106)*100</f>
        <v>#DIV/0!</v>
      </c>
    </row>
    <row r="85" spans="1:4" ht="13.5" thickBot="1" x14ac:dyDescent="0.25">
      <c r="A85" s="176" t="s">
        <v>86</v>
      </c>
      <c r="B85" s="177">
        <f>SUM(B81:B84)</f>
        <v>0</v>
      </c>
      <c r="C85" s="178">
        <f>B85/$B$18</f>
        <v>0</v>
      </c>
      <c r="D85" s="179" t="e">
        <f>(C85/$C$106)*100</f>
        <v>#DIV/0!</v>
      </c>
    </row>
    <row r="86" spans="1:4" ht="13.5" thickBot="1" x14ac:dyDescent="0.25">
      <c r="A86" s="135" t="s">
        <v>79</v>
      </c>
      <c r="B86" s="17"/>
      <c r="C86" s="3"/>
      <c r="D86" s="3"/>
    </row>
    <row r="87" spans="1:4" ht="13.5" thickBot="1" x14ac:dyDescent="0.25">
      <c r="A87" s="216" t="s">
        <v>36</v>
      </c>
      <c r="B87" s="207">
        <f>ArrendamentoFornecAgua!B32</f>
        <v>0</v>
      </c>
      <c r="C87" s="186">
        <f>B87/$B$18</f>
        <v>0</v>
      </c>
      <c r="D87" s="175" t="e">
        <f>(C87/$C$106)*100</f>
        <v>#DIV/0!</v>
      </c>
    </row>
    <row r="88" spans="1:4" x14ac:dyDescent="0.2">
      <c r="A88" s="225" t="s">
        <v>37</v>
      </c>
      <c r="B88" s="228">
        <f>ArrendamentoFornecAgua!E32</f>
        <v>0</v>
      </c>
      <c r="C88" s="212">
        <f>B88/$B$18</f>
        <v>0</v>
      </c>
      <c r="D88" s="183" t="e">
        <f>(C88/$C$106)*100</f>
        <v>#DIV/0!</v>
      </c>
    </row>
    <row r="89" spans="1:4" ht="13.5" thickBot="1" x14ac:dyDescent="0.25">
      <c r="A89" s="204" t="s">
        <v>38</v>
      </c>
      <c r="B89" s="209">
        <f>ArrendamentoFornecAgua!H32</f>
        <v>0</v>
      </c>
      <c r="C89" s="227">
        <f>B89/$B$18</f>
        <v>0</v>
      </c>
      <c r="D89" s="175" t="e">
        <f>(C89/$C$106)*100</f>
        <v>#DIV/0!</v>
      </c>
    </row>
    <row r="90" spans="1:4" ht="13.5" thickBot="1" x14ac:dyDescent="0.25">
      <c r="A90" s="229" t="s">
        <v>87</v>
      </c>
      <c r="B90" s="230">
        <f>SUM(B87:B89)</f>
        <v>0</v>
      </c>
      <c r="C90" s="231">
        <f>B90/$B$18</f>
        <v>0</v>
      </c>
      <c r="D90" s="232" t="e">
        <f>(C90/$C$106)*100</f>
        <v>#DIV/0!</v>
      </c>
    </row>
    <row r="91" spans="1:4" s="50" customFormat="1" ht="13.5" thickBot="1" x14ac:dyDescent="0.25">
      <c r="A91" s="233" t="s">
        <v>2</v>
      </c>
      <c r="B91" s="230"/>
      <c r="C91" s="231"/>
      <c r="D91" s="231"/>
    </row>
    <row r="92" spans="1:4" x14ac:dyDescent="0.2">
      <c r="A92" s="219" t="s">
        <v>46</v>
      </c>
      <c r="B92" s="174">
        <f>Colheita!E31</f>
        <v>0</v>
      </c>
      <c r="C92" s="234">
        <f>B92/$B$18</f>
        <v>0</v>
      </c>
      <c r="D92" s="187" t="e">
        <f>(C92/$C$106)*100</f>
        <v>#DIV/0!</v>
      </c>
    </row>
    <row r="93" spans="1:4" x14ac:dyDescent="0.2">
      <c r="A93" s="224" t="s">
        <v>28</v>
      </c>
      <c r="B93" s="18">
        <f>Colheita!J32</f>
        <v>0</v>
      </c>
      <c r="C93" s="4">
        <f>B93/$B$18</f>
        <v>0</v>
      </c>
      <c r="D93" s="194" t="e">
        <f>(C93/$C$106)*100</f>
        <v>#DIV/0!</v>
      </c>
    </row>
    <row r="94" spans="1:4" ht="13.5" thickBot="1" x14ac:dyDescent="0.25">
      <c r="A94" s="235" t="s">
        <v>164</v>
      </c>
      <c r="B94" s="197">
        <f>Colheita!Q32</f>
        <v>0</v>
      </c>
      <c r="C94" s="236">
        <f>B94/$B$18</f>
        <v>0</v>
      </c>
      <c r="D94" s="187" t="e">
        <f>(C94/$C$106)*100</f>
        <v>#DIV/0!</v>
      </c>
    </row>
    <row r="95" spans="1:4" ht="13.5" thickBot="1" x14ac:dyDescent="0.25">
      <c r="A95" s="136" t="s">
        <v>88</v>
      </c>
      <c r="B95" s="23">
        <f>SUM(B92:B94)</f>
        <v>0</v>
      </c>
      <c r="C95" s="9">
        <f t="shared" ref="C95:C100" si="5">B95/$B$18</f>
        <v>0</v>
      </c>
      <c r="D95" s="10" t="e">
        <f>(C95/$C$106)*100</f>
        <v>#DIV/0!</v>
      </c>
    </row>
    <row r="96" spans="1:4" ht="13.5" thickBot="1" x14ac:dyDescent="0.25">
      <c r="A96" s="137" t="s">
        <v>75</v>
      </c>
      <c r="B96" s="17"/>
      <c r="C96" s="3"/>
      <c r="D96" s="3"/>
    </row>
    <row r="97" spans="1:4" ht="13.5" thickBot="1" x14ac:dyDescent="0.25">
      <c r="A97" s="137" t="s">
        <v>3</v>
      </c>
      <c r="B97" s="17"/>
      <c r="C97" s="3"/>
      <c r="D97" s="3"/>
    </row>
    <row r="98" spans="1:4" x14ac:dyDescent="0.2">
      <c r="A98" s="219" t="s">
        <v>91</v>
      </c>
      <c r="B98" s="187">
        <f>Secagem!C32</f>
        <v>0</v>
      </c>
      <c r="C98" s="238">
        <f t="shared" si="5"/>
        <v>0</v>
      </c>
      <c r="D98" s="175" t="e">
        <f>(C98/$C$106)*100</f>
        <v>#DIV/0!</v>
      </c>
    </row>
    <row r="99" spans="1:4" ht="13.5" thickBot="1" x14ac:dyDescent="0.25">
      <c r="A99" s="202" t="s">
        <v>51</v>
      </c>
      <c r="B99" s="213">
        <f>Secagem!G32</f>
        <v>0</v>
      </c>
      <c r="C99" s="222">
        <f t="shared" si="5"/>
        <v>0</v>
      </c>
      <c r="D99" s="183" t="e">
        <f>(C99/$C$106)*100</f>
        <v>#DIV/0!</v>
      </c>
    </row>
    <row r="100" spans="1:4" ht="13.5" thickBot="1" x14ac:dyDescent="0.25">
      <c r="A100" s="237" t="s">
        <v>89</v>
      </c>
      <c r="B100" s="177">
        <f>SUM(B98:B99)</f>
        <v>0</v>
      </c>
      <c r="C100" s="178">
        <f t="shared" si="5"/>
        <v>0</v>
      </c>
      <c r="D100" s="179" t="e">
        <f>(C100/$C$106)*100</f>
        <v>#DIV/0!</v>
      </c>
    </row>
    <row r="101" spans="1:4" ht="13.5" thickBot="1" x14ac:dyDescent="0.25">
      <c r="A101" s="138" t="s">
        <v>76</v>
      </c>
      <c r="B101" s="17"/>
      <c r="C101" s="3"/>
      <c r="D101" s="3"/>
    </row>
    <row r="102" spans="1:4" x14ac:dyDescent="0.2">
      <c r="A102" s="208" t="s">
        <v>77</v>
      </c>
      <c r="B102" s="187">
        <f>Armazenamento!C32</f>
        <v>0</v>
      </c>
      <c r="C102" s="239">
        <f>B102/$B$18</f>
        <v>0</v>
      </c>
      <c r="D102" s="175" t="e">
        <f>(C102/$C$106)*100</f>
        <v>#DIV/0!</v>
      </c>
    </row>
    <row r="103" spans="1:4" x14ac:dyDescent="0.2">
      <c r="A103" s="180" t="s">
        <v>78</v>
      </c>
      <c r="B103" s="211">
        <f>Armazenamento!G32</f>
        <v>0</v>
      </c>
      <c r="C103" s="242">
        <f>B103/$B$18</f>
        <v>0</v>
      </c>
      <c r="D103" s="183" t="e">
        <f>(C103/$C$106)*100</f>
        <v>#DIV/0!</v>
      </c>
    </row>
    <row r="104" spans="1:4" ht="13.5" thickBot="1" x14ac:dyDescent="0.25">
      <c r="A104" s="204" t="s">
        <v>51</v>
      </c>
      <c r="B104" s="209">
        <f>Armazenamento!K32</f>
        <v>0</v>
      </c>
      <c r="C104" s="240">
        <f>B104/$B$18</f>
        <v>0</v>
      </c>
      <c r="D104" s="241" t="e">
        <f>(C104/$C$106)*100</f>
        <v>#DIV/0!</v>
      </c>
    </row>
    <row r="105" spans="1:4" ht="13.5" thickBot="1" x14ac:dyDescent="0.25">
      <c r="A105" s="131" t="s">
        <v>173</v>
      </c>
      <c r="B105" s="24">
        <f>SUM(B102:B104)</f>
        <v>0</v>
      </c>
      <c r="C105" s="11">
        <f>SUM(C102:C104)</f>
        <v>0</v>
      </c>
      <c r="D105" s="1" t="e">
        <f>(C105/$C$106)*100</f>
        <v>#DIV/0!</v>
      </c>
    </row>
    <row r="106" spans="1:4" x14ac:dyDescent="0.2">
      <c r="A106" s="243" t="s">
        <v>174</v>
      </c>
      <c r="B106" s="25">
        <f>SUM(B30,B36,B42,B49,B59,B64,B75,B79,B85,B90,B95,B100,B105)</f>
        <v>0</v>
      </c>
      <c r="C106" s="14">
        <f>B106/$B$18</f>
        <v>0</v>
      </c>
      <c r="D106" s="15" t="e">
        <f>(C106/$C$106)*100</f>
        <v>#DIV/0!</v>
      </c>
    </row>
    <row r="107" spans="1:4" x14ac:dyDescent="0.2">
      <c r="A107" s="171" t="s">
        <v>40</v>
      </c>
      <c r="B107" s="245">
        <f>B22-B106</f>
        <v>460000</v>
      </c>
      <c r="C107" s="246"/>
      <c r="D107" s="12"/>
    </row>
    <row r="108" spans="1:4" ht="13.5" thickBot="1" x14ac:dyDescent="0.25">
      <c r="A108" s="244" t="s">
        <v>42</v>
      </c>
      <c r="B108" s="220"/>
      <c r="C108" s="248">
        <f>B107/B18</f>
        <v>920</v>
      </c>
      <c r="D108" s="13"/>
    </row>
    <row r="109" spans="1:4" ht="13.5" thickBot="1" x14ac:dyDescent="0.25">
      <c r="A109" s="172" t="s">
        <v>41</v>
      </c>
      <c r="B109" s="226"/>
      <c r="C109" s="247">
        <f>C106/B20</f>
        <v>0</v>
      </c>
      <c r="D109" s="13"/>
    </row>
    <row r="110" spans="1:4" x14ac:dyDescent="0.2">
      <c r="A110" s="144" t="s">
        <v>231</v>
      </c>
      <c r="B110" s="145"/>
      <c r="C110" s="145"/>
      <c r="D110" s="145"/>
    </row>
    <row r="111" spans="1:4" x14ac:dyDescent="0.2">
      <c r="A111" s="68" t="s">
        <v>230</v>
      </c>
    </row>
  </sheetData>
  <mergeCells count="5">
    <mergeCell ref="A23:A26"/>
    <mergeCell ref="B23:B26"/>
    <mergeCell ref="D23:D26"/>
    <mergeCell ref="A12:D12"/>
    <mergeCell ref="C23:C26"/>
  </mergeCells>
  <phoneticPr fontId="2" type="noConversion"/>
  <pageMargins left="0.65" right="0.21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2:C18"/>
  <sheetViews>
    <sheetView workbookViewId="0"/>
  </sheetViews>
  <sheetFormatPr defaultRowHeight="12.75" x14ac:dyDescent="0.2"/>
  <cols>
    <col min="1" max="1" width="90.7109375" customWidth="1"/>
  </cols>
  <sheetData>
    <row r="2" spans="1:3" ht="13.5" thickBot="1" x14ac:dyDescent="0.25"/>
    <row r="3" spans="1:3" ht="13.5" thickBot="1" x14ac:dyDescent="0.25">
      <c r="A3" s="147" t="s">
        <v>237</v>
      </c>
      <c r="B3" s="154">
        <f>DesembolsosTotalizados!B18</f>
        <v>500</v>
      </c>
    </row>
    <row r="4" spans="1:3" ht="13.5" thickBot="1" x14ac:dyDescent="0.25">
      <c r="A4" s="259" t="s">
        <v>236</v>
      </c>
      <c r="B4" s="153"/>
    </row>
    <row r="5" spans="1:3" ht="13.5" thickBot="1" x14ac:dyDescent="0.25">
      <c r="A5" s="260"/>
      <c r="B5" s="152" t="s">
        <v>235</v>
      </c>
      <c r="C5" s="147" t="s">
        <v>238</v>
      </c>
    </row>
    <row r="6" spans="1:3" x14ac:dyDescent="0.2">
      <c r="A6" s="127" t="s">
        <v>31</v>
      </c>
      <c r="B6" s="156">
        <f>DesembolsosTotalizados!B30</f>
        <v>0</v>
      </c>
      <c r="C6" s="151">
        <f>B6/$B$3</f>
        <v>0</v>
      </c>
    </row>
    <row r="7" spans="1:3" x14ac:dyDescent="0.2">
      <c r="A7" s="155" t="s">
        <v>7</v>
      </c>
      <c r="B7" s="157">
        <f>DesembolsosTotalizados!B36</f>
        <v>0</v>
      </c>
      <c r="C7" s="149">
        <f t="shared" ref="C7:C18" si="0">B7/$B$3</f>
        <v>0</v>
      </c>
    </row>
    <row r="8" spans="1:3" x14ac:dyDescent="0.2">
      <c r="A8" s="155" t="s">
        <v>16</v>
      </c>
      <c r="B8" s="157">
        <f>DesembolsosTotalizados!B42</f>
        <v>0</v>
      </c>
      <c r="C8" s="149">
        <f t="shared" si="0"/>
        <v>0</v>
      </c>
    </row>
    <row r="9" spans="1:3" x14ac:dyDescent="0.2">
      <c r="A9" s="155" t="s">
        <v>0</v>
      </c>
      <c r="B9" s="157">
        <f>DesembolsosTotalizados!B49</f>
        <v>0</v>
      </c>
      <c r="C9" s="149">
        <f t="shared" si="0"/>
        <v>0</v>
      </c>
    </row>
    <row r="10" spans="1:3" x14ac:dyDescent="0.2">
      <c r="A10" s="155" t="s">
        <v>96</v>
      </c>
      <c r="B10" s="157">
        <f>DesembolsosTotalizados!B59</f>
        <v>0</v>
      </c>
      <c r="C10" s="149">
        <f t="shared" si="0"/>
        <v>0</v>
      </c>
    </row>
    <row r="11" spans="1:3" x14ac:dyDescent="0.2">
      <c r="A11" s="155" t="s">
        <v>1</v>
      </c>
      <c r="B11" s="157">
        <f>DesembolsosTotalizados!B64</f>
        <v>0</v>
      </c>
      <c r="C11" s="149">
        <f t="shared" si="0"/>
        <v>0</v>
      </c>
    </row>
    <row r="12" spans="1:3" x14ac:dyDescent="0.2">
      <c r="A12" s="155" t="s">
        <v>74</v>
      </c>
      <c r="B12" s="157">
        <f>DesembolsosTotalizados!B75</f>
        <v>0</v>
      </c>
      <c r="C12" s="149">
        <f t="shared" si="0"/>
        <v>0</v>
      </c>
    </row>
    <row r="13" spans="1:3" x14ac:dyDescent="0.2">
      <c r="A13" s="155" t="s">
        <v>233</v>
      </c>
      <c r="B13" s="157">
        <f>DesembolsosTotalizados!B79</f>
        <v>0</v>
      </c>
      <c r="C13" s="149">
        <f t="shared" si="0"/>
        <v>0</v>
      </c>
    </row>
    <row r="14" spans="1:3" x14ac:dyDescent="0.2">
      <c r="A14" s="155" t="s">
        <v>80</v>
      </c>
      <c r="B14" s="157">
        <f>DesembolsosTotalizados!B85</f>
        <v>0</v>
      </c>
      <c r="C14" s="149">
        <f t="shared" si="0"/>
        <v>0</v>
      </c>
    </row>
    <row r="15" spans="1:3" x14ac:dyDescent="0.2">
      <c r="A15" s="155" t="s">
        <v>79</v>
      </c>
      <c r="B15" s="157">
        <f>DesembolsosTotalizados!B90</f>
        <v>0</v>
      </c>
      <c r="C15" s="149">
        <f t="shared" si="0"/>
        <v>0</v>
      </c>
    </row>
    <row r="16" spans="1:3" x14ac:dyDescent="0.2">
      <c r="A16" s="155" t="s">
        <v>2</v>
      </c>
      <c r="B16" s="157">
        <f>DesembolsosTotalizados!B95</f>
        <v>0</v>
      </c>
      <c r="C16" s="149">
        <f t="shared" si="0"/>
        <v>0</v>
      </c>
    </row>
    <row r="17" spans="1:3" x14ac:dyDescent="0.2">
      <c r="A17" s="155" t="s">
        <v>234</v>
      </c>
      <c r="B17" s="157">
        <f>DesembolsosTotalizados!B100</f>
        <v>0</v>
      </c>
      <c r="C17" s="149">
        <f t="shared" si="0"/>
        <v>0</v>
      </c>
    </row>
    <row r="18" spans="1:3" ht="13.5" thickBot="1" x14ac:dyDescent="0.25">
      <c r="A18" s="148" t="s">
        <v>76</v>
      </c>
      <c r="B18" s="158">
        <f>DesembolsosTotalizados!B105</f>
        <v>0</v>
      </c>
      <c r="C18" s="150">
        <f t="shared" si="0"/>
        <v>0</v>
      </c>
    </row>
  </sheetData>
  <mergeCells count="1">
    <mergeCell ref="A4:A5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H15"/>
  <sheetViews>
    <sheetView workbookViewId="0">
      <selection sqref="A1:E1"/>
    </sheetView>
  </sheetViews>
  <sheetFormatPr defaultRowHeight="12.75" x14ac:dyDescent="0.2"/>
  <cols>
    <col min="1" max="1" width="11.42578125" style="39" customWidth="1"/>
    <col min="2" max="2" width="9.140625" style="39"/>
    <col min="3" max="3" width="10.42578125" style="39" customWidth="1"/>
    <col min="4" max="4" width="10.7109375" style="39" customWidth="1"/>
    <col min="5" max="5" width="9.140625" style="43"/>
    <col min="6" max="6" width="9.140625" style="39"/>
    <col min="7" max="7" width="11.28515625" style="39" customWidth="1"/>
    <col min="8" max="16384" width="9.140625" style="39"/>
  </cols>
  <sheetData>
    <row r="1" spans="1:8" x14ac:dyDescent="0.2">
      <c r="A1" s="261" t="s">
        <v>52</v>
      </c>
      <c r="B1" s="261"/>
      <c r="C1" s="261"/>
      <c r="D1" s="261"/>
      <c r="E1" s="261"/>
      <c r="G1" s="262" t="s">
        <v>185</v>
      </c>
      <c r="H1" s="262"/>
    </row>
    <row r="2" spans="1:8" x14ac:dyDescent="0.2">
      <c r="A2" s="40" t="s">
        <v>53</v>
      </c>
      <c r="B2" s="40" t="s">
        <v>54</v>
      </c>
      <c r="C2" s="40" t="s">
        <v>55</v>
      </c>
      <c r="D2" s="40" t="s">
        <v>56</v>
      </c>
      <c r="E2" s="37" t="s">
        <v>57</v>
      </c>
      <c r="G2" s="40" t="s">
        <v>53</v>
      </c>
      <c r="H2" s="40" t="s">
        <v>105</v>
      </c>
    </row>
    <row r="3" spans="1:8" x14ac:dyDescent="0.2">
      <c r="A3" s="41"/>
      <c r="B3" s="40"/>
      <c r="C3" s="40"/>
      <c r="D3" s="40"/>
      <c r="E3" s="38">
        <f>C3*D3</f>
        <v>0</v>
      </c>
      <c r="G3" s="41"/>
      <c r="H3" s="37"/>
    </row>
    <row r="4" spans="1:8" x14ac:dyDescent="0.2">
      <c r="A4" s="40"/>
      <c r="B4" s="40"/>
      <c r="C4" s="40"/>
      <c r="D4" s="42"/>
      <c r="E4" s="38">
        <f t="shared" ref="E4:E14" si="0">C4*D4</f>
        <v>0</v>
      </c>
      <c r="G4" s="40"/>
      <c r="H4" s="37"/>
    </row>
    <row r="5" spans="1:8" x14ac:dyDescent="0.2">
      <c r="A5" s="40"/>
      <c r="B5" s="40"/>
      <c r="C5" s="40"/>
      <c r="D5" s="40"/>
      <c r="E5" s="38">
        <f t="shared" si="0"/>
        <v>0</v>
      </c>
      <c r="G5" s="40"/>
      <c r="H5" s="37"/>
    </row>
    <row r="6" spans="1:8" x14ac:dyDescent="0.2">
      <c r="A6" s="40"/>
      <c r="B6" s="40"/>
      <c r="C6" s="40"/>
      <c r="D6" s="40"/>
      <c r="E6" s="38">
        <f t="shared" si="0"/>
        <v>0</v>
      </c>
      <c r="G6" s="40"/>
      <c r="H6" s="37"/>
    </row>
    <row r="7" spans="1:8" x14ac:dyDescent="0.2">
      <c r="A7" s="40"/>
      <c r="B7" s="40"/>
      <c r="C7" s="40"/>
      <c r="D7" s="40"/>
      <c r="E7" s="38">
        <f t="shared" si="0"/>
        <v>0</v>
      </c>
      <c r="G7" s="40"/>
      <c r="H7" s="37"/>
    </row>
    <row r="8" spans="1:8" x14ac:dyDescent="0.2">
      <c r="A8" s="40"/>
      <c r="B8" s="40"/>
      <c r="C8" s="40"/>
      <c r="D8" s="40"/>
      <c r="E8" s="38">
        <f t="shared" si="0"/>
        <v>0</v>
      </c>
      <c r="G8" s="40"/>
      <c r="H8" s="37"/>
    </row>
    <row r="9" spans="1:8" x14ac:dyDescent="0.2">
      <c r="A9" s="40"/>
      <c r="B9" s="40"/>
      <c r="C9" s="40"/>
      <c r="D9" s="40"/>
      <c r="E9" s="38">
        <f t="shared" si="0"/>
        <v>0</v>
      </c>
      <c r="G9" s="40"/>
      <c r="H9" s="37"/>
    </row>
    <row r="10" spans="1:8" x14ac:dyDescent="0.2">
      <c r="A10" s="40"/>
      <c r="B10" s="40"/>
      <c r="C10" s="40"/>
      <c r="D10" s="40"/>
      <c r="E10" s="38">
        <f t="shared" si="0"/>
        <v>0</v>
      </c>
      <c r="G10" s="40"/>
      <c r="H10" s="37"/>
    </row>
    <row r="11" spans="1:8" x14ac:dyDescent="0.2">
      <c r="A11" s="40"/>
      <c r="B11" s="40"/>
      <c r="C11" s="40"/>
      <c r="D11" s="40"/>
      <c r="E11" s="38">
        <f t="shared" si="0"/>
        <v>0</v>
      </c>
      <c r="G11" s="40"/>
      <c r="H11" s="37"/>
    </row>
    <row r="12" spans="1:8" x14ac:dyDescent="0.2">
      <c r="A12" s="40"/>
      <c r="B12" s="40"/>
      <c r="C12" s="40"/>
      <c r="D12" s="40"/>
      <c r="E12" s="38">
        <f t="shared" si="0"/>
        <v>0</v>
      </c>
      <c r="G12" s="40"/>
      <c r="H12" s="37"/>
    </row>
    <row r="13" spans="1:8" x14ac:dyDescent="0.2">
      <c r="A13" s="40"/>
      <c r="B13" s="40"/>
      <c r="C13" s="40"/>
      <c r="D13" s="40"/>
      <c r="E13" s="38">
        <v>0</v>
      </c>
      <c r="G13" s="40"/>
      <c r="H13" s="37"/>
    </row>
    <row r="14" spans="1:8" x14ac:dyDescent="0.2">
      <c r="A14" s="40"/>
      <c r="B14" s="40"/>
      <c r="C14" s="40"/>
      <c r="D14" s="40"/>
      <c r="E14" s="38">
        <f t="shared" si="0"/>
        <v>0</v>
      </c>
      <c r="G14" s="40"/>
      <c r="H14" s="37"/>
    </row>
    <row r="15" spans="1:8" x14ac:dyDescent="0.2">
      <c r="A15" s="42" t="s">
        <v>57</v>
      </c>
      <c r="B15" s="40"/>
      <c r="C15" s="40"/>
      <c r="D15" s="40"/>
      <c r="E15" s="38">
        <f>SUM(E3:E14)</f>
        <v>0</v>
      </c>
      <c r="G15" s="40" t="s">
        <v>57</v>
      </c>
      <c r="H15" s="38">
        <f>SUM(H3:H14)</f>
        <v>0</v>
      </c>
    </row>
  </sheetData>
  <sheetProtection formatCells="0" selectLockedCells="1"/>
  <protectedRanges>
    <protectedRange password="89DB" sqref="A3:D14 G3:H14" name="Intervalo1"/>
  </protectedRanges>
  <mergeCells count="2">
    <mergeCell ref="A1:E1"/>
    <mergeCell ref="G1:H1"/>
  </mergeCells>
  <phoneticPr fontId="2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3:X34"/>
  <sheetViews>
    <sheetView workbookViewId="0"/>
  </sheetViews>
  <sheetFormatPr defaultRowHeight="12.75" x14ac:dyDescent="0.2"/>
  <cols>
    <col min="1" max="1" width="25.5703125" style="39" customWidth="1"/>
    <col min="2" max="3" width="9.140625" style="39"/>
    <col min="4" max="5" width="13.28515625" style="39" customWidth="1"/>
    <col min="6" max="6" width="11.7109375" style="43" customWidth="1"/>
    <col min="7" max="7" width="24.28515625" style="39" customWidth="1"/>
    <col min="8" max="8" width="9.140625" style="39"/>
    <col min="9" max="9" width="11.7109375" style="39" customWidth="1"/>
    <col min="10" max="10" width="11.85546875" style="39" customWidth="1"/>
    <col min="11" max="11" width="12.140625" style="39" customWidth="1"/>
    <col min="12" max="12" width="12.140625" style="43" customWidth="1"/>
    <col min="13" max="13" width="19.42578125" style="39" customWidth="1"/>
    <col min="14" max="14" width="9.140625" style="39"/>
    <col min="15" max="15" width="10.28515625" style="39" customWidth="1"/>
    <col min="16" max="16" width="11" style="39" customWidth="1"/>
    <col min="17" max="17" width="12" style="39" customWidth="1"/>
    <col min="18" max="18" width="9.140625" style="43"/>
    <col min="19" max="19" width="26.5703125" style="39" customWidth="1"/>
    <col min="20" max="20" width="9.140625" style="39"/>
    <col min="21" max="21" width="10.7109375" style="39" customWidth="1"/>
    <col min="22" max="22" width="12" style="39" customWidth="1"/>
    <col min="23" max="23" width="11" style="39" customWidth="1"/>
    <col min="24" max="24" width="9.140625" style="43"/>
    <col min="25" max="16384" width="9.140625" style="39"/>
  </cols>
  <sheetData>
    <row r="3" spans="1:24" x14ac:dyDescent="0.2">
      <c r="A3" s="263" t="s">
        <v>58</v>
      </c>
      <c r="B3" s="263"/>
      <c r="C3" s="263"/>
      <c r="D3" s="263"/>
      <c r="E3" s="263"/>
      <c r="F3" s="264"/>
      <c r="G3" s="265" t="s">
        <v>59</v>
      </c>
      <c r="H3" s="265"/>
      <c r="I3" s="265"/>
      <c r="J3" s="265"/>
      <c r="K3" s="265"/>
      <c r="L3" s="266"/>
      <c r="M3" s="267" t="s">
        <v>60</v>
      </c>
      <c r="N3" s="268"/>
      <c r="O3" s="268"/>
      <c r="P3" s="268"/>
      <c r="Q3" s="268"/>
      <c r="R3" s="269"/>
      <c r="S3" s="270" t="s">
        <v>14</v>
      </c>
      <c r="T3" s="271"/>
      <c r="U3" s="271"/>
      <c r="V3" s="271"/>
      <c r="W3" s="271"/>
      <c r="X3" s="272"/>
    </row>
    <row r="4" spans="1:24" x14ac:dyDescent="0.2">
      <c r="A4" s="44" t="s">
        <v>61</v>
      </c>
      <c r="B4" s="45" t="s">
        <v>53</v>
      </c>
      <c r="C4" s="45" t="s">
        <v>54</v>
      </c>
      <c r="D4" s="45" t="s">
        <v>55</v>
      </c>
      <c r="E4" s="45" t="s">
        <v>56</v>
      </c>
      <c r="F4" s="46" t="s">
        <v>62</v>
      </c>
      <c r="G4" s="44" t="s">
        <v>61</v>
      </c>
      <c r="H4" s="45" t="s">
        <v>53</v>
      </c>
      <c r="I4" s="45" t="s">
        <v>54</v>
      </c>
      <c r="J4" s="45" t="s">
        <v>55</v>
      </c>
      <c r="K4" s="45" t="s">
        <v>56</v>
      </c>
      <c r="L4" s="46" t="s">
        <v>57</v>
      </c>
      <c r="M4" s="44" t="s">
        <v>61</v>
      </c>
      <c r="N4" s="45" t="s">
        <v>53</v>
      </c>
      <c r="O4" s="45" t="s">
        <v>54</v>
      </c>
      <c r="P4" s="45" t="s">
        <v>55</v>
      </c>
      <c r="Q4" s="45" t="s">
        <v>56</v>
      </c>
      <c r="R4" s="46" t="s">
        <v>57</v>
      </c>
      <c r="S4" s="44" t="s">
        <v>61</v>
      </c>
      <c r="T4" s="45" t="s">
        <v>53</v>
      </c>
      <c r="U4" s="45" t="s">
        <v>54</v>
      </c>
      <c r="V4" s="45" t="s">
        <v>55</v>
      </c>
      <c r="W4" s="45" t="s">
        <v>56</v>
      </c>
      <c r="X4" s="46" t="s">
        <v>57</v>
      </c>
    </row>
    <row r="5" spans="1:24" x14ac:dyDescent="0.2">
      <c r="A5" s="47"/>
      <c r="B5" s="40"/>
      <c r="C5" s="40"/>
      <c r="D5" s="40"/>
      <c r="E5" s="40"/>
      <c r="F5" s="38">
        <f>D5*E5</f>
        <v>0</v>
      </c>
      <c r="G5" s="47"/>
      <c r="H5" s="40"/>
      <c r="I5" s="40"/>
      <c r="J5" s="40"/>
      <c r="K5" s="40"/>
      <c r="L5" s="38">
        <f>J5*K5</f>
        <v>0</v>
      </c>
      <c r="M5" s="47"/>
      <c r="N5" s="40"/>
      <c r="O5" s="40"/>
      <c r="P5" s="40"/>
      <c r="Q5" s="40"/>
      <c r="R5" s="38">
        <f>P5*Q5</f>
        <v>0</v>
      </c>
      <c r="S5" s="47"/>
      <c r="T5" s="40"/>
      <c r="U5" s="40"/>
      <c r="V5" s="40"/>
      <c r="W5" s="40"/>
      <c r="X5" s="38">
        <f>V5*W5</f>
        <v>0</v>
      </c>
    </row>
    <row r="6" spans="1:24" x14ac:dyDescent="0.2">
      <c r="A6" s="47"/>
      <c r="B6" s="40"/>
      <c r="C6" s="40"/>
      <c r="D6" s="40"/>
      <c r="E6" s="40"/>
      <c r="F6" s="38">
        <f>D6*E6</f>
        <v>0</v>
      </c>
      <c r="G6" s="47"/>
      <c r="H6" s="40"/>
      <c r="I6" s="40"/>
      <c r="J6" s="40"/>
      <c r="K6" s="40"/>
      <c r="L6" s="38">
        <f t="shared" ref="L6:L33" si="0">J6*K6</f>
        <v>0</v>
      </c>
      <c r="M6" s="47"/>
      <c r="N6" s="40"/>
      <c r="O6" s="40"/>
      <c r="P6" s="40"/>
      <c r="Q6" s="40"/>
      <c r="R6" s="38">
        <f t="shared" ref="R6:R33" si="1">P6*Q6</f>
        <v>0</v>
      </c>
      <c r="S6" s="47"/>
      <c r="T6" s="40"/>
      <c r="U6" s="40"/>
      <c r="V6" s="40"/>
      <c r="W6" s="40"/>
      <c r="X6" s="38">
        <f t="shared" ref="X6:X33" si="2">V6*W6</f>
        <v>0</v>
      </c>
    </row>
    <row r="7" spans="1:24" x14ac:dyDescent="0.2">
      <c r="A7" s="47"/>
      <c r="B7" s="40"/>
      <c r="C7" s="40"/>
      <c r="D7" s="40"/>
      <c r="E7" s="40"/>
      <c r="F7" s="38">
        <f t="shared" ref="F7:F33" si="3">D7*E7</f>
        <v>0</v>
      </c>
      <c r="G7" s="47"/>
      <c r="H7" s="40"/>
      <c r="I7" s="40"/>
      <c r="J7" s="40"/>
      <c r="K7" s="40"/>
      <c r="L7" s="38">
        <f t="shared" si="0"/>
        <v>0</v>
      </c>
      <c r="M7" s="47"/>
      <c r="N7" s="40"/>
      <c r="O7" s="40"/>
      <c r="P7" s="40"/>
      <c r="Q7" s="40"/>
      <c r="R7" s="38">
        <f t="shared" si="1"/>
        <v>0</v>
      </c>
      <c r="S7" s="47"/>
      <c r="T7" s="40"/>
      <c r="U7" s="40"/>
      <c r="V7" s="40"/>
      <c r="W7" s="40"/>
      <c r="X7" s="38">
        <f t="shared" si="2"/>
        <v>0</v>
      </c>
    </row>
    <row r="8" spans="1:24" x14ac:dyDescent="0.2">
      <c r="A8" s="47"/>
      <c r="B8" s="40"/>
      <c r="C8" s="40"/>
      <c r="D8" s="40"/>
      <c r="E8" s="40"/>
      <c r="F8" s="38">
        <f t="shared" si="3"/>
        <v>0</v>
      </c>
      <c r="G8" s="47"/>
      <c r="H8" s="40"/>
      <c r="I8" s="40"/>
      <c r="J8" s="40"/>
      <c r="K8" s="40"/>
      <c r="L8" s="38">
        <f t="shared" si="0"/>
        <v>0</v>
      </c>
      <c r="M8" s="47"/>
      <c r="N8" s="40"/>
      <c r="O8" s="40"/>
      <c r="P8" s="40"/>
      <c r="Q8" s="40"/>
      <c r="R8" s="38">
        <f t="shared" si="1"/>
        <v>0</v>
      </c>
      <c r="S8" s="47"/>
      <c r="T8" s="40"/>
      <c r="U8" s="40"/>
      <c r="V8" s="40"/>
      <c r="W8" s="40"/>
      <c r="X8" s="38">
        <f t="shared" si="2"/>
        <v>0</v>
      </c>
    </row>
    <row r="9" spans="1:24" x14ac:dyDescent="0.2">
      <c r="A9" s="47"/>
      <c r="B9" s="40"/>
      <c r="C9" s="40"/>
      <c r="D9" s="40"/>
      <c r="E9" s="40"/>
      <c r="F9" s="38">
        <f t="shared" si="3"/>
        <v>0</v>
      </c>
      <c r="G9" s="47"/>
      <c r="H9" s="40"/>
      <c r="I9" s="40"/>
      <c r="J9" s="40"/>
      <c r="K9" s="40"/>
      <c r="L9" s="38">
        <f t="shared" si="0"/>
        <v>0</v>
      </c>
      <c r="M9" s="47"/>
      <c r="N9" s="40"/>
      <c r="O9" s="40"/>
      <c r="P9" s="40"/>
      <c r="Q9" s="40"/>
      <c r="R9" s="38">
        <f t="shared" si="1"/>
        <v>0</v>
      </c>
      <c r="S9" s="47"/>
      <c r="T9" s="40"/>
      <c r="U9" s="40"/>
      <c r="V9" s="40"/>
      <c r="W9" s="40"/>
      <c r="X9" s="38">
        <f t="shared" si="2"/>
        <v>0</v>
      </c>
    </row>
    <row r="10" spans="1:24" x14ac:dyDescent="0.2">
      <c r="A10" s="47"/>
      <c r="B10" s="40"/>
      <c r="C10" s="40"/>
      <c r="D10" s="40"/>
      <c r="E10" s="40"/>
      <c r="F10" s="38">
        <f t="shared" si="3"/>
        <v>0</v>
      </c>
      <c r="G10" s="47"/>
      <c r="H10" s="40"/>
      <c r="I10" s="40"/>
      <c r="J10" s="40"/>
      <c r="K10" s="40"/>
      <c r="L10" s="38">
        <f t="shared" si="0"/>
        <v>0</v>
      </c>
      <c r="M10" s="47"/>
      <c r="N10" s="40"/>
      <c r="O10" s="40"/>
      <c r="P10" s="40"/>
      <c r="Q10" s="40"/>
      <c r="R10" s="38">
        <f t="shared" si="1"/>
        <v>0</v>
      </c>
      <c r="S10" s="47"/>
      <c r="T10" s="40"/>
      <c r="U10" s="40"/>
      <c r="V10" s="40"/>
      <c r="W10" s="40"/>
      <c r="X10" s="38">
        <f t="shared" si="2"/>
        <v>0</v>
      </c>
    </row>
    <row r="11" spans="1:24" x14ac:dyDescent="0.2">
      <c r="A11" s="47"/>
      <c r="B11" s="40"/>
      <c r="C11" s="40"/>
      <c r="D11" s="40"/>
      <c r="E11" s="40"/>
      <c r="F11" s="38">
        <f t="shared" si="3"/>
        <v>0</v>
      </c>
      <c r="G11" s="47"/>
      <c r="H11" s="40"/>
      <c r="I11" s="40"/>
      <c r="J11" s="40"/>
      <c r="K11" s="40"/>
      <c r="L11" s="38">
        <f t="shared" si="0"/>
        <v>0</v>
      </c>
      <c r="M11" s="47"/>
      <c r="N11" s="40"/>
      <c r="O11" s="40"/>
      <c r="P11" s="40"/>
      <c r="Q11" s="40"/>
      <c r="R11" s="38">
        <f t="shared" si="1"/>
        <v>0</v>
      </c>
      <c r="S11" s="47"/>
      <c r="T11" s="40"/>
      <c r="U11" s="40"/>
      <c r="V11" s="40"/>
      <c r="W11" s="40"/>
      <c r="X11" s="38">
        <f t="shared" si="2"/>
        <v>0</v>
      </c>
    </row>
    <row r="12" spans="1:24" x14ac:dyDescent="0.2">
      <c r="A12" s="47"/>
      <c r="B12" s="40"/>
      <c r="C12" s="40"/>
      <c r="D12" s="40"/>
      <c r="E12" s="40"/>
      <c r="F12" s="38">
        <f t="shared" si="3"/>
        <v>0</v>
      </c>
      <c r="G12" s="47"/>
      <c r="H12" s="40"/>
      <c r="I12" s="40"/>
      <c r="J12" s="40"/>
      <c r="K12" s="40"/>
      <c r="L12" s="38">
        <f t="shared" si="0"/>
        <v>0</v>
      </c>
      <c r="M12" s="47"/>
      <c r="N12" s="40"/>
      <c r="O12" s="40"/>
      <c r="P12" s="40"/>
      <c r="Q12" s="40"/>
      <c r="R12" s="38">
        <f t="shared" si="1"/>
        <v>0</v>
      </c>
      <c r="S12" s="47"/>
      <c r="T12" s="40"/>
      <c r="U12" s="40"/>
      <c r="V12" s="40"/>
      <c r="W12" s="40"/>
      <c r="X12" s="38">
        <f t="shared" si="2"/>
        <v>0</v>
      </c>
    </row>
    <row r="13" spans="1:24" x14ac:dyDescent="0.2">
      <c r="A13" s="47"/>
      <c r="B13" s="40"/>
      <c r="C13" s="40"/>
      <c r="D13" s="40"/>
      <c r="E13" s="40"/>
      <c r="F13" s="38">
        <f t="shared" si="3"/>
        <v>0</v>
      </c>
      <c r="G13" s="47"/>
      <c r="H13" s="40"/>
      <c r="I13" s="40"/>
      <c r="J13" s="40"/>
      <c r="K13" s="40"/>
      <c r="L13" s="38">
        <f t="shared" si="0"/>
        <v>0</v>
      </c>
      <c r="M13" s="47"/>
      <c r="N13" s="40"/>
      <c r="O13" s="40"/>
      <c r="P13" s="40"/>
      <c r="Q13" s="40"/>
      <c r="R13" s="38">
        <f t="shared" si="1"/>
        <v>0</v>
      </c>
      <c r="S13" s="47"/>
      <c r="T13" s="40"/>
      <c r="U13" s="40"/>
      <c r="V13" s="40"/>
      <c r="W13" s="40"/>
      <c r="X13" s="38">
        <f t="shared" si="2"/>
        <v>0</v>
      </c>
    </row>
    <row r="14" spans="1:24" x14ac:dyDescent="0.2">
      <c r="A14" s="47"/>
      <c r="B14" s="40"/>
      <c r="C14" s="40"/>
      <c r="D14" s="40"/>
      <c r="E14" s="40"/>
      <c r="F14" s="38">
        <f t="shared" si="3"/>
        <v>0</v>
      </c>
      <c r="G14" s="47"/>
      <c r="H14" s="40"/>
      <c r="I14" s="40"/>
      <c r="J14" s="40"/>
      <c r="K14" s="40"/>
      <c r="L14" s="38">
        <f t="shared" si="0"/>
        <v>0</v>
      </c>
      <c r="M14" s="47"/>
      <c r="N14" s="40"/>
      <c r="O14" s="40"/>
      <c r="P14" s="40"/>
      <c r="Q14" s="40"/>
      <c r="R14" s="38">
        <f t="shared" si="1"/>
        <v>0</v>
      </c>
      <c r="S14" s="47"/>
      <c r="T14" s="40"/>
      <c r="U14" s="40"/>
      <c r="V14" s="40"/>
      <c r="W14" s="40"/>
      <c r="X14" s="38">
        <f t="shared" si="2"/>
        <v>0</v>
      </c>
    </row>
    <row r="15" spans="1:24" x14ac:dyDescent="0.2">
      <c r="A15" s="47"/>
      <c r="B15" s="40"/>
      <c r="C15" s="40"/>
      <c r="D15" s="40"/>
      <c r="E15" s="40"/>
      <c r="F15" s="38">
        <f t="shared" si="3"/>
        <v>0</v>
      </c>
      <c r="G15" s="47"/>
      <c r="H15" s="40"/>
      <c r="I15" s="40"/>
      <c r="J15" s="40"/>
      <c r="K15" s="40"/>
      <c r="L15" s="38">
        <f t="shared" si="0"/>
        <v>0</v>
      </c>
      <c r="M15" s="47"/>
      <c r="N15" s="40"/>
      <c r="O15" s="40"/>
      <c r="P15" s="40"/>
      <c r="Q15" s="40"/>
      <c r="R15" s="38">
        <f t="shared" si="1"/>
        <v>0</v>
      </c>
      <c r="S15" s="47"/>
      <c r="T15" s="40"/>
      <c r="U15" s="40"/>
      <c r="V15" s="40"/>
      <c r="W15" s="40"/>
      <c r="X15" s="38">
        <f t="shared" si="2"/>
        <v>0</v>
      </c>
    </row>
    <row r="16" spans="1:24" x14ac:dyDescent="0.2">
      <c r="A16" s="47"/>
      <c r="B16" s="40"/>
      <c r="C16" s="40"/>
      <c r="D16" s="40"/>
      <c r="E16" s="40"/>
      <c r="F16" s="38">
        <f t="shared" si="3"/>
        <v>0</v>
      </c>
      <c r="G16" s="47"/>
      <c r="H16" s="40"/>
      <c r="I16" s="40"/>
      <c r="J16" s="40"/>
      <c r="K16" s="40"/>
      <c r="L16" s="38">
        <f t="shared" si="0"/>
        <v>0</v>
      </c>
      <c r="M16" s="47"/>
      <c r="N16" s="40"/>
      <c r="O16" s="40"/>
      <c r="P16" s="40"/>
      <c r="Q16" s="40"/>
      <c r="R16" s="38">
        <f t="shared" si="1"/>
        <v>0</v>
      </c>
      <c r="S16" s="47"/>
      <c r="T16" s="40"/>
      <c r="U16" s="40"/>
      <c r="V16" s="40"/>
      <c r="W16" s="40"/>
      <c r="X16" s="38">
        <f t="shared" si="2"/>
        <v>0</v>
      </c>
    </row>
    <row r="17" spans="1:24" x14ac:dyDescent="0.2">
      <c r="A17" s="47"/>
      <c r="B17" s="40"/>
      <c r="C17" s="40"/>
      <c r="D17" s="40"/>
      <c r="E17" s="40"/>
      <c r="F17" s="38">
        <f t="shared" si="3"/>
        <v>0</v>
      </c>
      <c r="G17" s="47"/>
      <c r="H17" s="40"/>
      <c r="I17" s="40"/>
      <c r="J17" s="40"/>
      <c r="K17" s="40"/>
      <c r="L17" s="38">
        <f t="shared" si="0"/>
        <v>0</v>
      </c>
      <c r="M17" s="47"/>
      <c r="N17" s="40"/>
      <c r="O17" s="40"/>
      <c r="P17" s="40"/>
      <c r="Q17" s="40"/>
      <c r="R17" s="38">
        <f t="shared" si="1"/>
        <v>0</v>
      </c>
      <c r="S17" s="47"/>
      <c r="T17" s="40"/>
      <c r="U17" s="40"/>
      <c r="V17" s="40"/>
      <c r="W17" s="40"/>
      <c r="X17" s="38">
        <f t="shared" si="2"/>
        <v>0</v>
      </c>
    </row>
    <row r="18" spans="1:24" x14ac:dyDescent="0.2">
      <c r="A18" s="47"/>
      <c r="B18" s="40"/>
      <c r="C18" s="40"/>
      <c r="D18" s="40"/>
      <c r="E18" s="40"/>
      <c r="F18" s="38">
        <f t="shared" si="3"/>
        <v>0</v>
      </c>
      <c r="G18" s="47"/>
      <c r="H18" s="40"/>
      <c r="I18" s="40"/>
      <c r="J18" s="40"/>
      <c r="K18" s="40"/>
      <c r="L18" s="38">
        <f t="shared" si="0"/>
        <v>0</v>
      </c>
      <c r="M18" s="47"/>
      <c r="N18" s="40"/>
      <c r="O18" s="40"/>
      <c r="P18" s="40"/>
      <c r="Q18" s="40"/>
      <c r="R18" s="38">
        <f t="shared" si="1"/>
        <v>0</v>
      </c>
      <c r="S18" s="47"/>
      <c r="T18" s="40"/>
      <c r="U18" s="40"/>
      <c r="V18" s="40"/>
      <c r="W18" s="40"/>
      <c r="X18" s="38">
        <f t="shared" si="2"/>
        <v>0</v>
      </c>
    </row>
    <row r="19" spans="1:24" x14ac:dyDescent="0.2">
      <c r="A19" s="47"/>
      <c r="B19" s="40"/>
      <c r="C19" s="40"/>
      <c r="D19" s="40"/>
      <c r="E19" s="40"/>
      <c r="F19" s="38">
        <f t="shared" si="3"/>
        <v>0</v>
      </c>
      <c r="G19" s="47"/>
      <c r="H19" s="40"/>
      <c r="I19" s="40"/>
      <c r="J19" s="40"/>
      <c r="K19" s="40"/>
      <c r="L19" s="38">
        <f t="shared" si="0"/>
        <v>0</v>
      </c>
      <c r="M19" s="47"/>
      <c r="N19" s="40"/>
      <c r="O19" s="40"/>
      <c r="P19" s="40"/>
      <c r="Q19" s="40"/>
      <c r="R19" s="38">
        <f t="shared" si="1"/>
        <v>0</v>
      </c>
      <c r="S19" s="47"/>
      <c r="T19" s="40"/>
      <c r="U19" s="40"/>
      <c r="V19" s="40"/>
      <c r="W19" s="40"/>
      <c r="X19" s="38">
        <f t="shared" si="2"/>
        <v>0</v>
      </c>
    </row>
    <row r="20" spans="1:24" x14ac:dyDescent="0.2">
      <c r="A20" s="47"/>
      <c r="B20" s="40"/>
      <c r="C20" s="40"/>
      <c r="D20" s="40"/>
      <c r="E20" s="40"/>
      <c r="F20" s="38">
        <f t="shared" si="3"/>
        <v>0</v>
      </c>
      <c r="G20" s="47"/>
      <c r="H20" s="40"/>
      <c r="I20" s="40"/>
      <c r="J20" s="40"/>
      <c r="K20" s="40"/>
      <c r="L20" s="38">
        <f t="shared" si="0"/>
        <v>0</v>
      </c>
      <c r="M20" s="47"/>
      <c r="N20" s="40"/>
      <c r="O20" s="40"/>
      <c r="P20" s="40"/>
      <c r="Q20" s="40"/>
      <c r="R20" s="38">
        <f t="shared" si="1"/>
        <v>0</v>
      </c>
      <c r="S20" s="47"/>
      <c r="T20" s="40"/>
      <c r="U20" s="40"/>
      <c r="V20" s="40"/>
      <c r="W20" s="40"/>
      <c r="X20" s="38">
        <f t="shared" si="2"/>
        <v>0</v>
      </c>
    </row>
    <row r="21" spans="1:24" x14ac:dyDescent="0.2">
      <c r="A21" s="47"/>
      <c r="B21" s="40"/>
      <c r="C21" s="40"/>
      <c r="D21" s="40"/>
      <c r="E21" s="40"/>
      <c r="F21" s="38">
        <f t="shared" si="3"/>
        <v>0</v>
      </c>
      <c r="G21" s="47"/>
      <c r="H21" s="40"/>
      <c r="I21" s="40"/>
      <c r="J21" s="40"/>
      <c r="K21" s="40"/>
      <c r="L21" s="38">
        <f t="shared" si="0"/>
        <v>0</v>
      </c>
      <c r="M21" s="47"/>
      <c r="N21" s="40"/>
      <c r="O21" s="40"/>
      <c r="P21" s="40"/>
      <c r="Q21" s="40"/>
      <c r="R21" s="38">
        <f t="shared" si="1"/>
        <v>0</v>
      </c>
      <c r="S21" s="47"/>
      <c r="T21" s="40"/>
      <c r="U21" s="40"/>
      <c r="V21" s="40"/>
      <c r="W21" s="40"/>
      <c r="X21" s="38">
        <f t="shared" si="2"/>
        <v>0</v>
      </c>
    </row>
    <row r="22" spans="1:24" x14ac:dyDescent="0.2">
      <c r="A22" s="47"/>
      <c r="B22" s="40"/>
      <c r="C22" s="40"/>
      <c r="D22" s="40"/>
      <c r="E22" s="40"/>
      <c r="F22" s="38">
        <f t="shared" si="3"/>
        <v>0</v>
      </c>
      <c r="G22" s="47"/>
      <c r="H22" s="40"/>
      <c r="I22" s="40"/>
      <c r="J22" s="40"/>
      <c r="K22" s="40"/>
      <c r="L22" s="38">
        <f t="shared" si="0"/>
        <v>0</v>
      </c>
      <c r="M22" s="47"/>
      <c r="N22" s="40"/>
      <c r="O22" s="40"/>
      <c r="P22" s="40"/>
      <c r="Q22" s="40"/>
      <c r="R22" s="38">
        <f t="shared" si="1"/>
        <v>0</v>
      </c>
      <c r="S22" s="47"/>
      <c r="T22" s="40"/>
      <c r="U22" s="40"/>
      <c r="V22" s="40"/>
      <c r="W22" s="40"/>
      <c r="X22" s="38">
        <f t="shared" si="2"/>
        <v>0</v>
      </c>
    </row>
    <row r="23" spans="1:24" x14ac:dyDescent="0.2">
      <c r="A23" s="47"/>
      <c r="B23" s="40"/>
      <c r="C23" s="40"/>
      <c r="D23" s="40"/>
      <c r="E23" s="40"/>
      <c r="F23" s="38">
        <f t="shared" si="3"/>
        <v>0</v>
      </c>
      <c r="G23" s="47"/>
      <c r="H23" s="40"/>
      <c r="I23" s="40"/>
      <c r="J23" s="40"/>
      <c r="K23" s="40"/>
      <c r="L23" s="38">
        <f t="shared" si="0"/>
        <v>0</v>
      </c>
      <c r="M23" s="47"/>
      <c r="N23" s="40"/>
      <c r="O23" s="40"/>
      <c r="P23" s="40"/>
      <c r="Q23" s="40"/>
      <c r="R23" s="38">
        <f t="shared" si="1"/>
        <v>0</v>
      </c>
      <c r="S23" s="47"/>
      <c r="T23" s="40"/>
      <c r="U23" s="40"/>
      <c r="V23" s="40"/>
      <c r="W23" s="40"/>
      <c r="X23" s="38">
        <f t="shared" si="2"/>
        <v>0</v>
      </c>
    </row>
    <row r="24" spans="1:24" x14ac:dyDescent="0.2">
      <c r="A24" s="47"/>
      <c r="B24" s="40"/>
      <c r="C24" s="40"/>
      <c r="D24" s="40"/>
      <c r="E24" s="40"/>
      <c r="F24" s="38">
        <f t="shared" si="3"/>
        <v>0</v>
      </c>
      <c r="G24" s="47"/>
      <c r="H24" s="40"/>
      <c r="I24" s="40"/>
      <c r="J24" s="40"/>
      <c r="K24" s="40"/>
      <c r="L24" s="38">
        <f t="shared" si="0"/>
        <v>0</v>
      </c>
      <c r="M24" s="47"/>
      <c r="N24" s="40"/>
      <c r="O24" s="40"/>
      <c r="P24" s="40"/>
      <c r="Q24" s="40"/>
      <c r="R24" s="38">
        <f t="shared" si="1"/>
        <v>0</v>
      </c>
      <c r="S24" s="47"/>
      <c r="T24" s="40"/>
      <c r="U24" s="40"/>
      <c r="V24" s="40"/>
      <c r="W24" s="40"/>
      <c r="X24" s="38">
        <f t="shared" si="2"/>
        <v>0</v>
      </c>
    </row>
    <row r="25" spans="1:24" x14ac:dyDescent="0.2">
      <c r="A25" s="47"/>
      <c r="B25" s="40"/>
      <c r="C25" s="40"/>
      <c r="D25" s="40"/>
      <c r="E25" s="40"/>
      <c r="F25" s="38">
        <f t="shared" si="3"/>
        <v>0</v>
      </c>
      <c r="G25" s="47"/>
      <c r="H25" s="40"/>
      <c r="I25" s="40"/>
      <c r="J25" s="40"/>
      <c r="K25" s="40"/>
      <c r="L25" s="38">
        <f t="shared" si="0"/>
        <v>0</v>
      </c>
      <c r="M25" s="47"/>
      <c r="N25" s="40"/>
      <c r="O25" s="40"/>
      <c r="P25" s="40"/>
      <c r="Q25" s="40"/>
      <c r="R25" s="38">
        <f t="shared" si="1"/>
        <v>0</v>
      </c>
      <c r="S25" s="47"/>
      <c r="T25" s="40"/>
      <c r="U25" s="40"/>
      <c r="V25" s="40"/>
      <c r="W25" s="40"/>
      <c r="X25" s="38">
        <f t="shared" si="2"/>
        <v>0</v>
      </c>
    </row>
    <row r="26" spans="1:24" x14ac:dyDescent="0.2">
      <c r="A26" s="47"/>
      <c r="B26" s="40"/>
      <c r="C26" s="40"/>
      <c r="D26" s="40"/>
      <c r="E26" s="40"/>
      <c r="F26" s="38">
        <f t="shared" si="3"/>
        <v>0</v>
      </c>
      <c r="G26" s="47"/>
      <c r="H26" s="40"/>
      <c r="I26" s="40"/>
      <c r="J26" s="40"/>
      <c r="K26" s="40"/>
      <c r="L26" s="38">
        <f t="shared" si="0"/>
        <v>0</v>
      </c>
      <c r="M26" s="47"/>
      <c r="N26" s="40"/>
      <c r="O26" s="40"/>
      <c r="P26" s="40"/>
      <c r="Q26" s="40"/>
      <c r="R26" s="38">
        <f t="shared" si="1"/>
        <v>0</v>
      </c>
      <c r="S26" s="47"/>
      <c r="T26" s="40"/>
      <c r="U26" s="40"/>
      <c r="V26" s="40"/>
      <c r="W26" s="40"/>
      <c r="X26" s="38">
        <f t="shared" si="2"/>
        <v>0</v>
      </c>
    </row>
    <row r="27" spans="1:24" x14ac:dyDescent="0.2">
      <c r="A27" s="47"/>
      <c r="B27" s="40"/>
      <c r="C27" s="40"/>
      <c r="D27" s="40"/>
      <c r="E27" s="40"/>
      <c r="F27" s="38">
        <f t="shared" si="3"/>
        <v>0</v>
      </c>
      <c r="G27" s="47"/>
      <c r="H27" s="40"/>
      <c r="I27" s="40"/>
      <c r="J27" s="40"/>
      <c r="K27" s="40"/>
      <c r="L27" s="38">
        <f t="shared" si="0"/>
        <v>0</v>
      </c>
      <c r="M27" s="47"/>
      <c r="N27" s="40"/>
      <c r="O27" s="40"/>
      <c r="P27" s="40"/>
      <c r="Q27" s="40"/>
      <c r="R27" s="38">
        <f t="shared" si="1"/>
        <v>0</v>
      </c>
      <c r="S27" s="47"/>
      <c r="T27" s="40"/>
      <c r="U27" s="40"/>
      <c r="V27" s="40"/>
      <c r="W27" s="40"/>
      <c r="X27" s="38">
        <f t="shared" si="2"/>
        <v>0</v>
      </c>
    </row>
    <row r="28" spans="1:24" x14ac:dyDescent="0.2">
      <c r="A28" s="47"/>
      <c r="B28" s="40"/>
      <c r="C28" s="40"/>
      <c r="D28" s="40"/>
      <c r="E28" s="40"/>
      <c r="F28" s="38">
        <f t="shared" si="3"/>
        <v>0</v>
      </c>
      <c r="G28" s="47"/>
      <c r="H28" s="40"/>
      <c r="I28" s="40"/>
      <c r="J28" s="40"/>
      <c r="K28" s="40"/>
      <c r="L28" s="38">
        <f t="shared" si="0"/>
        <v>0</v>
      </c>
      <c r="M28" s="47"/>
      <c r="N28" s="40"/>
      <c r="O28" s="40"/>
      <c r="P28" s="40"/>
      <c r="Q28" s="40"/>
      <c r="R28" s="38">
        <f t="shared" si="1"/>
        <v>0</v>
      </c>
      <c r="S28" s="47"/>
      <c r="T28" s="40"/>
      <c r="U28" s="40"/>
      <c r="V28" s="40"/>
      <c r="W28" s="40"/>
      <c r="X28" s="38">
        <f t="shared" si="2"/>
        <v>0</v>
      </c>
    </row>
    <row r="29" spans="1:24" x14ac:dyDescent="0.2">
      <c r="A29" s="47"/>
      <c r="B29" s="40"/>
      <c r="C29" s="40"/>
      <c r="D29" s="40"/>
      <c r="E29" s="40"/>
      <c r="F29" s="38">
        <f t="shared" si="3"/>
        <v>0</v>
      </c>
      <c r="G29" s="47"/>
      <c r="H29" s="40"/>
      <c r="I29" s="40"/>
      <c r="J29" s="40"/>
      <c r="K29" s="40"/>
      <c r="L29" s="38">
        <f t="shared" si="0"/>
        <v>0</v>
      </c>
      <c r="M29" s="47"/>
      <c r="N29" s="40"/>
      <c r="O29" s="40"/>
      <c r="P29" s="40"/>
      <c r="Q29" s="40"/>
      <c r="R29" s="38">
        <f t="shared" si="1"/>
        <v>0</v>
      </c>
      <c r="S29" s="47"/>
      <c r="T29" s="40"/>
      <c r="U29" s="40"/>
      <c r="V29" s="40"/>
      <c r="W29" s="40"/>
      <c r="X29" s="38">
        <f t="shared" si="2"/>
        <v>0</v>
      </c>
    </row>
    <row r="30" spans="1:24" x14ac:dyDescent="0.2">
      <c r="A30" s="47"/>
      <c r="B30" s="40"/>
      <c r="C30" s="40"/>
      <c r="D30" s="40"/>
      <c r="E30" s="40"/>
      <c r="F30" s="38">
        <f t="shared" si="3"/>
        <v>0</v>
      </c>
      <c r="G30" s="47"/>
      <c r="H30" s="40"/>
      <c r="I30" s="40"/>
      <c r="J30" s="40"/>
      <c r="K30" s="40"/>
      <c r="L30" s="38">
        <f t="shared" si="0"/>
        <v>0</v>
      </c>
      <c r="M30" s="47"/>
      <c r="N30" s="40"/>
      <c r="O30" s="40"/>
      <c r="P30" s="40"/>
      <c r="Q30" s="40"/>
      <c r="R30" s="38">
        <f t="shared" si="1"/>
        <v>0</v>
      </c>
      <c r="S30" s="47"/>
      <c r="T30" s="40"/>
      <c r="U30" s="40"/>
      <c r="V30" s="40"/>
      <c r="W30" s="40"/>
      <c r="X30" s="38">
        <f t="shared" si="2"/>
        <v>0</v>
      </c>
    </row>
    <row r="31" spans="1:24" x14ac:dyDescent="0.2">
      <c r="A31" s="47"/>
      <c r="B31" s="40"/>
      <c r="C31" s="40"/>
      <c r="D31" s="40"/>
      <c r="E31" s="40"/>
      <c r="F31" s="38">
        <f t="shared" si="3"/>
        <v>0</v>
      </c>
      <c r="G31" s="47"/>
      <c r="H31" s="40"/>
      <c r="I31" s="40"/>
      <c r="J31" s="40"/>
      <c r="K31" s="40"/>
      <c r="L31" s="38">
        <f t="shared" si="0"/>
        <v>0</v>
      </c>
      <c r="M31" s="47"/>
      <c r="N31" s="40"/>
      <c r="O31" s="40"/>
      <c r="P31" s="40"/>
      <c r="Q31" s="40"/>
      <c r="R31" s="38">
        <f t="shared" si="1"/>
        <v>0</v>
      </c>
      <c r="S31" s="47"/>
      <c r="T31" s="40"/>
      <c r="U31" s="40"/>
      <c r="V31" s="40"/>
      <c r="W31" s="40"/>
      <c r="X31" s="38">
        <f t="shared" si="2"/>
        <v>0</v>
      </c>
    </row>
    <row r="32" spans="1:24" x14ac:dyDescent="0.2">
      <c r="A32" s="47"/>
      <c r="B32" s="40"/>
      <c r="C32" s="40"/>
      <c r="D32" s="40"/>
      <c r="E32" s="40"/>
      <c r="F32" s="38">
        <f t="shared" si="3"/>
        <v>0</v>
      </c>
      <c r="G32" s="47"/>
      <c r="H32" s="40"/>
      <c r="I32" s="40"/>
      <c r="J32" s="40"/>
      <c r="K32" s="40"/>
      <c r="L32" s="38">
        <f t="shared" si="0"/>
        <v>0</v>
      </c>
      <c r="M32" s="47"/>
      <c r="N32" s="40"/>
      <c r="O32" s="40"/>
      <c r="P32" s="40"/>
      <c r="Q32" s="40"/>
      <c r="R32" s="38">
        <f t="shared" si="1"/>
        <v>0</v>
      </c>
      <c r="S32" s="47"/>
      <c r="T32" s="40"/>
      <c r="U32" s="40"/>
      <c r="V32" s="40"/>
      <c r="W32" s="40"/>
      <c r="X32" s="38">
        <f t="shared" si="2"/>
        <v>0</v>
      </c>
    </row>
    <row r="33" spans="1:24" x14ac:dyDescent="0.2">
      <c r="A33" s="47"/>
      <c r="B33" s="40"/>
      <c r="C33" s="40"/>
      <c r="D33" s="40"/>
      <c r="E33" s="40"/>
      <c r="F33" s="38">
        <f t="shared" si="3"/>
        <v>0</v>
      </c>
      <c r="G33" s="47"/>
      <c r="H33" s="40"/>
      <c r="I33" s="40"/>
      <c r="J33" s="40"/>
      <c r="K33" s="40"/>
      <c r="L33" s="38">
        <f t="shared" si="0"/>
        <v>0</v>
      </c>
      <c r="M33" s="47"/>
      <c r="N33" s="40"/>
      <c r="O33" s="40"/>
      <c r="P33" s="40"/>
      <c r="Q33" s="40"/>
      <c r="R33" s="38">
        <f t="shared" si="1"/>
        <v>0</v>
      </c>
      <c r="S33" s="47"/>
      <c r="T33" s="40"/>
      <c r="U33" s="40"/>
      <c r="V33" s="40"/>
      <c r="W33" s="40"/>
      <c r="X33" s="38">
        <f t="shared" si="2"/>
        <v>0</v>
      </c>
    </row>
    <row r="34" spans="1:24" x14ac:dyDescent="0.2">
      <c r="A34" s="42" t="s">
        <v>57</v>
      </c>
      <c r="B34" s="40"/>
      <c r="C34" s="40"/>
      <c r="D34" s="40"/>
      <c r="E34" s="40"/>
      <c r="F34" s="38">
        <f>SUM(F5:F33)</f>
        <v>0</v>
      </c>
      <c r="G34" s="42" t="s">
        <v>57</v>
      </c>
      <c r="H34" s="40"/>
      <c r="I34" s="40"/>
      <c r="J34" s="40"/>
      <c r="K34" s="40"/>
      <c r="L34" s="38">
        <f>SUM(L5:L33)</f>
        <v>0</v>
      </c>
      <c r="M34" s="42" t="s">
        <v>57</v>
      </c>
      <c r="N34" s="40"/>
      <c r="O34" s="40"/>
      <c r="P34" s="40"/>
      <c r="Q34" s="40"/>
      <c r="R34" s="38">
        <f>SUM(R5:R33)</f>
        <v>0</v>
      </c>
      <c r="S34" s="42" t="s">
        <v>57</v>
      </c>
      <c r="T34" s="40"/>
      <c r="U34" s="40"/>
      <c r="V34" s="40"/>
      <c r="W34" s="40"/>
      <c r="X34" s="38">
        <f>SUM(X5:X33)</f>
        <v>0</v>
      </c>
    </row>
  </sheetData>
  <mergeCells count="4">
    <mergeCell ref="A3:F3"/>
    <mergeCell ref="G3:L3"/>
    <mergeCell ref="M3:R3"/>
    <mergeCell ref="S3:X3"/>
  </mergeCells>
  <phoneticPr fontId="2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3:V34"/>
  <sheetViews>
    <sheetView workbookViewId="0"/>
  </sheetViews>
  <sheetFormatPr defaultRowHeight="12.75" x14ac:dyDescent="0.2"/>
  <cols>
    <col min="1" max="1" width="13" style="39" customWidth="1"/>
    <col min="2" max="2" width="11.85546875" style="39" customWidth="1"/>
    <col min="3" max="3" width="19.42578125" style="39" customWidth="1"/>
    <col min="4" max="4" width="13.42578125" style="39" customWidth="1"/>
    <col min="5" max="5" width="9.140625" style="43"/>
    <col min="6" max="6" width="9.140625" style="39"/>
    <col min="7" max="7" width="12" style="39" customWidth="1"/>
    <col min="8" max="8" width="11.28515625" style="39" customWidth="1"/>
    <col min="9" max="9" width="18.42578125" style="39" customWidth="1"/>
    <col min="10" max="10" width="15.5703125" style="39" customWidth="1"/>
    <col min="11" max="11" width="11.42578125" style="43" customWidth="1"/>
    <col min="12" max="12" width="9.140625" style="39"/>
    <col min="13" max="13" width="19.7109375" style="39" customWidth="1"/>
    <col min="14" max="14" width="11.5703125" style="39" customWidth="1"/>
    <col min="15" max="15" width="18.42578125" style="39" customWidth="1"/>
    <col min="16" max="16" width="16.140625" style="39" customWidth="1"/>
    <col min="17" max="17" width="12.140625" style="43" customWidth="1"/>
    <col min="18" max="18" width="9.140625" style="39"/>
    <col min="19" max="19" width="10.140625" style="39" bestFit="1" customWidth="1"/>
    <col min="20" max="20" width="18.85546875" style="39" customWidth="1"/>
    <col min="21" max="21" width="13.5703125" style="39" customWidth="1"/>
    <col min="22" max="22" width="9.140625" style="43"/>
    <col min="23" max="16384" width="9.140625" style="39"/>
  </cols>
  <sheetData>
    <row r="3" spans="1:22" x14ac:dyDescent="0.2">
      <c r="A3" s="261" t="s">
        <v>63</v>
      </c>
      <c r="B3" s="261"/>
      <c r="C3" s="261"/>
      <c r="D3" s="261"/>
      <c r="E3" s="273"/>
      <c r="F3" s="48"/>
      <c r="G3" s="274" t="s">
        <v>66</v>
      </c>
      <c r="H3" s="275"/>
      <c r="I3" s="275"/>
      <c r="J3" s="275"/>
      <c r="K3" s="275"/>
      <c r="M3" s="276" t="s">
        <v>67</v>
      </c>
      <c r="N3" s="276"/>
      <c r="O3" s="276"/>
      <c r="P3" s="276"/>
      <c r="Q3" s="276"/>
      <c r="S3" s="277" t="s">
        <v>186</v>
      </c>
      <c r="T3" s="277"/>
      <c r="U3" s="277"/>
      <c r="V3" s="277"/>
    </row>
    <row r="4" spans="1:22" x14ac:dyDescent="0.2">
      <c r="A4" s="45" t="s">
        <v>64</v>
      </c>
      <c r="B4" s="45" t="s">
        <v>53</v>
      </c>
      <c r="C4" s="45" t="s">
        <v>65</v>
      </c>
      <c r="D4" s="45" t="s">
        <v>69</v>
      </c>
      <c r="E4" s="46" t="s">
        <v>62</v>
      </c>
      <c r="F4" s="49"/>
      <c r="G4" s="45" t="s">
        <v>64</v>
      </c>
      <c r="H4" s="45" t="s">
        <v>53</v>
      </c>
      <c r="I4" s="45" t="s">
        <v>65</v>
      </c>
      <c r="J4" s="45" t="s">
        <v>69</v>
      </c>
      <c r="K4" s="46" t="s">
        <v>62</v>
      </c>
      <c r="L4" s="50"/>
      <c r="M4" s="45" t="s">
        <v>64</v>
      </c>
      <c r="N4" s="45" t="s">
        <v>53</v>
      </c>
      <c r="O4" s="45" t="s">
        <v>65</v>
      </c>
      <c r="P4" s="45" t="s">
        <v>69</v>
      </c>
      <c r="Q4" s="46" t="s">
        <v>62</v>
      </c>
      <c r="S4" s="51" t="s">
        <v>53</v>
      </c>
      <c r="T4" s="51" t="s">
        <v>65</v>
      </c>
      <c r="U4" s="51" t="s">
        <v>69</v>
      </c>
      <c r="V4" s="52" t="s">
        <v>62</v>
      </c>
    </row>
    <row r="5" spans="1:22" x14ac:dyDescent="0.2">
      <c r="A5" s="40"/>
      <c r="B5" s="41"/>
      <c r="C5" s="37"/>
      <c r="D5" s="40"/>
      <c r="E5" s="38">
        <f>C5*D5</f>
        <v>0</v>
      </c>
      <c r="F5" s="53"/>
      <c r="G5" s="40"/>
      <c r="H5" s="41"/>
      <c r="I5" s="37"/>
      <c r="J5" s="40"/>
      <c r="K5" s="38">
        <f>I5*J5</f>
        <v>0</v>
      </c>
      <c r="M5" s="40" t="s">
        <v>68</v>
      </c>
      <c r="N5" s="41"/>
      <c r="O5" s="37"/>
      <c r="P5" s="40"/>
      <c r="Q5" s="38">
        <f>O5*P5</f>
        <v>0</v>
      </c>
      <c r="S5" s="41"/>
      <c r="T5" s="40"/>
      <c r="U5" s="40"/>
      <c r="V5" s="38">
        <f>T5*U5</f>
        <v>0</v>
      </c>
    </row>
    <row r="6" spans="1:22" x14ac:dyDescent="0.2">
      <c r="A6" s="40"/>
      <c r="B6" s="40"/>
      <c r="C6" s="40"/>
      <c r="D6" s="40"/>
      <c r="E6" s="38">
        <f t="shared" ref="E6:E33" si="0">C6*D6</f>
        <v>0</v>
      </c>
      <c r="F6" s="53"/>
      <c r="G6" s="40"/>
      <c r="H6" s="40"/>
      <c r="I6" s="40"/>
      <c r="J6" s="40"/>
      <c r="K6" s="38">
        <f t="shared" ref="K6:K33" si="1">I6*J6</f>
        <v>0</v>
      </c>
      <c r="M6" s="40"/>
      <c r="N6" s="40"/>
      <c r="O6" s="40"/>
      <c r="P6" s="40"/>
      <c r="Q6" s="38">
        <f t="shared" ref="Q6:Q33" si="2">O6*P6</f>
        <v>0</v>
      </c>
      <c r="S6" s="40"/>
      <c r="T6" s="40"/>
      <c r="U6" s="40"/>
      <c r="V6" s="38">
        <f t="shared" ref="V6:V33" si="3">T6*U6</f>
        <v>0</v>
      </c>
    </row>
    <row r="7" spans="1:22" x14ac:dyDescent="0.2">
      <c r="A7" s="40"/>
      <c r="B7" s="40"/>
      <c r="C7" s="40"/>
      <c r="D7" s="40"/>
      <c r="E7" s="38">
        <f t="shared" si="0"/>
        <v>0</v>
      </c>
      <c r="F7" s="53"/>
      <c r="G7" s="40"/>
      <c r="H7" s="40"/>
      <c r="I7" s="40"/>
      <c r="J7" s="40"/>
      <c r="K7" s="38">
        <f t="shared" si="1"/>
        <v>0</v>
      </c>
      <c r="M7" s="40"/>
      <c r="N7" s="40"/>
      <c r="O7" s="40"/>
      <c r="P7" s="40"/>
      <c r="Q7" s="38">
        <f t="shared" si="2"/>
        <v>0</v>
      </c>
      <c r="S7" s="40"/>
      <c r="T7" s="40"/>
      <c r="U7" s="40"/>
      <c r="V7" s="38">
        <f t="shared" si="3"/>
        <v>0</v>
      </c>
    </row>
    <row r="8" spans="1:22" x14ac:dyDescent="0.2">
      <c r="A8" s="40"/>
      <c r="B8" s="40"/>
      <c r="C8" s="40"/>
      <c r="D8" s="40"/>
      <c r="E8" s="38">
        <f t="shared" si="0"/>
        <v>0</v>
      </c>
      <c r="F8" s="53"/>
      <c r="G8" s="40"/>
      <c r="H8" s="40"/>
      <c r="I8" s="40"/>
      <c r="J8" s="40"/>
      <c r="K8" s="38">
        <f t="shared" si="1"/>
        <v>0</v>
      </c>
      <c r="M8" s="40"/>
      <c r="N8" s="40"/>
      <c r="O8" s="40"/>
      <c r="P8" s="40"/>
      <c r="Q8" s="38">
        <f t="shared" si="2"/>
        <v>0</v>
      </c>
      <c r="S8" s="40"/>
      <c r="T8" s="40"/>
      <c r="U8" s="40"/>
      <c r="V8" s="38">
        <f t="shared" si="3"/>
        <v>0</v>
      </c>
    </row>
    <row r="9" spans="1:22" x14ac:dyDescent="0.2">
      <c r="A9" s="40"/>
      <c r="B9" s="40"/>
      <c r="C9" s="40"/>
      <c r="D9" s="40"/>
      <c r="E9" s="38">
        <f t="shared" si="0"/>
        <v>0</v>
      </c>
      <c r="F9" s="53"/>
      <c r="G9" s="40"/>
      <c r="H9" s="40"/>
      <c r="I9" s="40"/>
      <c r="J9" s="40"/>
      <c r="K9" s="38">
        <f t="shared" si="1"/>
        <v>0</v>
      </c>
      <c r="M9" s="40"/>
      <c r="N9" s="40"/>
      <c r="O9" s="40"/>
      <c r="P9" s="40"/>
      <c r="Q9" s="38">
        <f t="shared" si="2"/>
        <v>0</v>
      </c>
      <c r="S9" s="40"/>
      <c r="T9" s="40"/>
      <c r="U9" s="40"/>
      <c r="V9" s="38">
        <f t="shared" si="3"/>
        <v>0</v>
      </c>
    </row>
    <row r="10" spans="1:22" x14ac:dyDescent="0.2">
      <c r="A10" s="40"/>
      <c r="B10" s="40"/>
      <c r="C10" s="40"/>
      <c r="D10" s="40"/>
      <c r="E10" s="38">
        <f t="shared" si="0"/>
        <v>0</v>
      </c>
      <c r="F10" s="53"/>
      <c r="G10" s="40"/>
      <c r="H10" s="40"/>
      <c r="I10" s="40"/>
      <c r="J10" s="40"/>
      <c r="K10" s="38">
        <f t="shared" si="1"/>
        <v>0</v>
      </c>
      <c r="M10" s="40"/>
      <c r="N10" s="40"/>
      <c r="O10" s="40"/>
      <c r="P10" s="40"/>
      <c r="Q10" s="38">
        <f t="shared" si="2"/>
        <v>0</v>
      </c>
      <c r="S10" s="40"/>
      <c r="T10" s="40"/>
      <c r="U10" s="40"/>
      <c r="V10" s="38">
        <f t="shared" si="3"/>
        <v>0</v>
      </c>
    </row>
    <row r="11" spans="1:22" x14ac:dyDescent="0.2">
      <c r="A11" s="40"/>
      <c r="B11" s="40"/>
      <c r="C11" s="40"/>
      <c r="D11" s="40"/>
      <c r="E11" s="38">
        <f t="shared" si="0"/>
        <v>0</v>
      </c>
      <c r="F11" s="53"/>
      <c r="G11" s="40"/>
      <c r="H11" s="40"/>
      <c r="I11" s="40"/>
      <c r="J11" s="40"/>
      <c r="K11" s="38">
        <f t="shared" si="1"/>
        <v>0</v>
      </c>
      <c r="M11" s="40"/>
      <c r="N11" s="40"/>
      <c r="O11" s="40"/>
      <c r="P11" s="40"/>
      <c r="Q11" s="38">
        <f t="shared" si="2"/>
        <v>0</v>
      </c>
      <c r="S11" s="40"/>
      <c r="T11" s="40"/>
      <c r="U11" s="40"/>
      <c r="V11" s="38">
        <f t="shared" si="3"/>
        <v>0</v>
      </c>
    </row>
    <row r="12" spans="1:22" x14ac:dyDescent="0.2">
      <c r="A12" s="40"/>
      <c r="B12" s="40"/>
      <c r="C12" s="40"/>
      <c r="D12" s="40"/>
      <c r="E12" s="38">
        <f t="shared" si="0"/>
        <v>0</v>
      </c>
      <c r="F12" s="53"/>
      <c r="G12" s="40"/>
      <c r="H12" s="40"/>
      <c r="I12" s="40"/>
      <c r="J12" s="40"/>
      <c r="K12" s="38">
        <f t="shared" si="1"/>
        <v>0</v>
      </c>
      <c r="M12" s="40"/>
      <c r="N12" s="40"/>
      <c r="O12" s="40"/>
      <c r="P12" s="40"/>
      <c r="Q12" s="38">
        <f t="shared" si="2"/>
        <v>0</v>
      </c>
      <c r="S12" s="40"/>
      <c r="T12" s="40"/>
      <c r="U12" s="40"/>
      <c r="V12" s="38">
        <f t="shared" si="3"/>
        <v>0</v>
      </c>
    </row>
    <row r="13" spans="1:22" x14ac:dyDescent="0.2">
      <c r="A13" s="40"/>
      <c r="B13" s="40"/>
      <c r="C13" s="40"/>
      <c r="D13" s="40"/>
      <c r="E13" s="38">
        <f t="shared" si="0"/>
        <v>0</v>
      </c>
      <c r="F13" s="53"/>
      <c r="G13" s="40"/>
      <c r="H13" s="40"/>
      <c r="I13" s="40"/>
      <c r="J13" s="40"/>
      <c r="K13" s="38">
        <f t="shared" si="1"/>
        <v>0</v>
      </c>
      <c r="M13" s="40"/>
      <c r="N13" s="40"/>
      <c r="O13" s="40"/>
      <c r="P13" s="40"/>
      <c r="Q13" s="38">
        <f t="shared" si="2"/>
        <v>0</v>
      </c>
      <c r="S13" s="40"/>
      <c r="T13" s="40"/>
      <c r="U13" s="40"/>
      <c r="V13" s="38">
        <f t="shared" si="3"/>
        <v>0</v>
      </c>
    </row>
    <row r="14" spans="1:22" x14ac:dyDescent="0.2">
      <c r="A14" s="40"/>
      <c r="B14" s="40"/>
      <c r="C14" s="40"/>
      <c r="D14" s="40"/>
      <c r="E14" s="38">
        <f t="shared" si="0"/>
        <v>0</v>
      </c>
      <c r="F14" s="53"/>
      <c r="G14" s="40"/>
      <c r="H14" s="40"/>
      <c r="I14" s="40"/>
      <c r="J14" s="40"/>
      <c r="K14" s="38">
        <f t="shared" si="1"/>
        <v>0</v>
      </c>
      <c r="M14" s="40"/>
      <c r="N14" s="40"/>
      <c r="O14" s="40"/>
      <c r="P14" s="40"/>
      <c r="Q14" s="38">
        <f t="shared" si="2"/>
        <v>0</v>
      </c>
      <c r="S14" s="40"/>
      <c r="T14" s="40"/>
      <c r="U14" s="40"/>
      <c r="V14" s="38">
        <f t="shared" si="3"/>
        <v>0</v>
      </c>
    </row>
    <row r="15" spans="1:22" x14ac:dyDescent="0.2">
      <c r="A15" s="40"/>
      <c r="B15" s="40"/>
      <c r="C15" s="40"/>
      <c r="D15" s="40"/>
      <c r="E15" s="38">
        <f t="shared" si="0"/>
        <v>0</v>
      </c>
      <c r="F15" s="53"/>
      <c r="G15" s="40"/>
      <c r="H15" s="40"/>
      <c r="I15" s="40"/>
      <c r="J15" s="40"/>
      <c r="K15" s="38">
        <f t="shared" si="1"/>
        <v>0</v>
      </c>
      <c r="M15" s="40"/>
      <c r="N15" s="40"/>
      <c r="O15" s="40"/>
      <c r="P15" s="40"/>
      <c r="Q15" s="38">
        <f t="shared" si="2"/>
        <v>0</v>
      </c>
      <c r="S15" s="40"/>
      <c r="T15" s="40"/>
      <c r="U15" s="40"/>
      <c r="V15" s="38">
        <f t="shared" si="3"/>
        <v>0</v>
      </c>
    </row>
    <row r="16" spans="1:22" x14ac:dyDescent="0.2">
      <c r="A16" s="40"/>
      <c r="B16" s="40"/>
      <c r="C16" s="40"/>
      <c r="D16" s="40"/>
      <c r="E16" s="38">
        <f t="shared" si="0"/>
        <v>0</v>
      </c>
      <c r="F16" s="53"/>
      <c r="G16" s="40"/>
      <c r="H16" s="40"/>
      <c r="I16" s="40"/>
      <c r="J16" s="40"/>
      <c r="K16" s="38">
        <f t="shared" si="1"/>
        <v>0</v>
      </c>
      <c r="M16" s="40"/>
      <c r="N16" s="40"/>
      <c r="O16" s="40"/>
      <c r="P16" s="40"/>
      <c r="Q16" s="38">
        <f t="shared" si="2"/>
        <v>0</v>
      </c>
      <c r="S16" s="40"/>
      <c r="T16" s="40"/>
      <c r="U16" s="40"/>
      <c r="V16" s="38">
        <f t="shared" si="3"/>
        <v>0</v>
      </c>
    </row>
    <row r="17" spans="1:22" x14ac:dyDescent="0.2">
      <c r="A17" s="40"/>
      <c r="B17" s="40"/>
      <c r="C17" s="40"/>
      <c r="D17" s="40"/>
      <c r="E17" s="38">
        <f t="shared" si="0"/>
        <v>0</v>
      </c>
      <c r="F17" s="53"/>
      <c r="G17" s="40"/>
      <c r="H17" s="40"/>
      <c r="I17" s="40"/>
      <c r="J17" s="40"/>
      <c r="K17" s="38">
        <f t="shared" si="1"/>
        <v>0</v>
      </c>
      <c r="M17" s="40"/>
      <c r="N17" s="40"/>
      <c r="O17" s="40"/>
      <c r="P17" s="40"/>
      <c r="Q17" s="38">
        <f t="shared" si="2"/>
        <v>0</v>
      </c>
      <c r="S17" s="40"/>
      <c r="T17" s="40"/>
      <c r="U17" s="40"/>
      <c r="V17" s="38">
        <f t="shared" si="3"/>
        <v>0</v>
      </c>
    </row>
    <row r="18" spans="1:22" x14ac:dyDescent="0.2">
      <c r="A18" s="40"/>
      <c r="B18" s="40"/>
      <c r="C18" s="40"/>
      <c r="D18" s="40"/>
      <c r="E18" s="38">
        <f t="shared" si="0"/>
        <v>0</v>
      </c>
      <c r="F18" s="53"/>
      <c r="G18" s="40"/>
      <c r="H18" s="40"/>
      <c r="I18" s="40"/>
      <c r="J18" s="40"/>
      <c r="K18" s="38">
        <f t="shared" si="1"/>
        <v>0</v>
      </c>
      <c r="M18" s="40"/>
      <c r="N18" s="40"/>
      <c r="O18" s="40"/>
      <c r="P18" s="40"/>
      <c r="Q18" s="38">
        <f t="shared" si="2"/>
        <v>0</v>
      </c>
      <c r="S18" s="40"/>
      <c r="T18" s="40"/>
      <c r="U18" s="40"/>
      <c r="V18" s="38">
        <f t="shared" si="3"/>
        <v>0</v>
      </c>
    </row>
    <row r="19" spans="1:22" x14ac:dyDescent="0.2">
      <c r="A19" s="40"/>
      <c r="B19" s="40"/>
      <c r="C19" s="40"/>
      <c r="D19" s="40"/>
      <c r="E19" s="38">
        <f t="shared" si="0"/>
        <v>0</v>
      </c>
      <c r="F19" s="53"/>
      <c r="G19" s="40"/>
      <c r="H19" s="40"/>
      <c r="I19" s="40"/>
      <c r="J19" s="40"/>
      <c r="K19" s="38">
        <f t="shared" si="1"/>
        <v>0</v>
      </c>
      <c r="M19" s="40"/>
      <c r="N19" s="40"/>
      <c r="O19" s="40"/>
      <c r="P19" s="40"/>
      <c r="Q19" s="38">
        <f t="shared" si="2"/>
        <v>0</v>
      </c>
      <c r="S19" s="40"/>
      <c r="T19" s="40"/>
      <c r="U19" s="40"/>
      <c r="V19" s="38">
        <f t="shared" si="3"/>
        <v>0</v>
      </c>
    </row>
    <row r="20" spans="1:22" x14ac:dyDescent="0.2">
      <c r="A20" s="40"/>
      <c r="B20" s="40"/>
      <c r="C20" s="40"/>
      <c r="D20" s="40"/>
      <c r="E20" s="38">
        <f t="shared" si="0"/>
        <v>0</v>
      </c>
      <c r="F20" s="53"/>
      <c r="G20" s="40"/>
      <c r="H20" s="40"/>
      <c r="I20" s="40"/>
      <c r="J20" s="40"/>
      <c r="K20" s="38">
        <f t="shared" si="1"/>
        <v>0</v>
      </c>
      <c r="M20" s="40"/>
      <c r="N20" s="40"/>
      <c r="O20" s="40"/>
      <c r="P20" s="40"/>
      <c r="Q20" s="38">
        <f t="shared" si="2"/>
        <v>0</v>
      </c>
      <c r="S20" s="40"/>
      <c r="T20" s="40"/>
      <c r="U20" s="40"/>
      <c r="V20" s="38">
        <f t="shared" si="3"/>
        <v>0</v>
      </c>
    </row>
    <row r="21" spans="1:22" x14ac:dyDescent="0.2">
      <c r="A21" s="40"/>
      <c r="B21" s="40"/>
      <c r="C21" s="40"/>
      <c r="D21" s="40"/>
      <c r="E21" s="38">
        <f t="shared" si="0"/>
        <v>0</v>
      </c>
      <c r="F21" s="53"/>
      <c r="G21" s="40"/>
      <c r="H21" s="40"/>
      <c r="I21" s="40"/>
      <c r="J21" s="40"/>
      <c r="K21" s="38">
        <f t="shared" si="1"/>
        <v>0</v>
      </c>
      <c r="M21" s="40"/>
      <c r="N21" s="40"/>
      <c r="O21" s="40"/>
      <c r="P21" s="40"/>
      <c r="Q21" s="38">
        <f t="shared" si="2"/>
        <v>0</v>
      </c>
      <c r="S21" s="40"/>
      <c r="T21" s="40"/>
      <c r="U21" s="40"/>
      <c r="V21" s="38">
        <f t="shared" si="3"/>
        <v>0</v>
      </c>
    </row>
    <row r="22" spans="1:22" x14ac:dyDescent="0.2">
      <c r="A22" s="40"/>
      <c r="B22" s="40"/>
      <c r="C22" s="40"/>
      <c r="D22" s="40"/>
      <c r="E22" s="38">
        <f t="shared" si="0"/>
        <v>0</v>
      </c>
      <c r="F22" s="53"/>
      <c r="G22" s="40"/>
      <c r="H22" s="40"/>
      <c r="I22" s="40"/>
      <c r="J22" s="40"/>
      <c r="K22" s="38">
        <f t="shared" si="1"/>
        <v>0</v>
      </c>
      <c r="M22" s="40"/>
      <c r="N22" s="40"/>
      <c r="O22" s="40"/>
      <c r="P22" s="40"/>
      <c r="Q22" s="38">
        <f t="shared" si="2"/>
        <v>0</v>
      </c>
      <c r="S22" s="40"/>
      <c r="T22" s="40"/>
      <c r="U22" s="40"/>
      <c r="V22" s="38">
        <f t="shared" si="3"/>
        <v>0</v>
      </c>
    </row>
    <row r="23" spans="1:22" x14ac:dyDescent="0.2">
      <c r="A23" s="40"/>
      <c r="B23" s="40"/>
      <c r="C23" s="40"/>
      <c r="D23" s="40"/>
      <c r="E23" s="38">
        <f t="shared" si="0"/>
        <v>0</v>
      </c>
      <c r="F23" s="53"/>
      <c r="G23" s="40"/>
      <c r="H23" s="40"/>
      <c r="I23" s="40"/>
      <c r="J23" s="40"/>
      <c r="K23" s="38">
        <f t="shared" si="1"/>
        <v>0</v>
      </c>
      <c r="M23" s="40"/>
      <c r="N23" s="40"/>
      <c r="O23" s="40"/>
      <c r="P23" s="40"/>
      <c r="Q23" s="38">
        <f t="shared" si="2"/>
        <v>0</v>
      </c>
      <c r="S23" s="40"/>
      <c r="T23" s="40"/>
      <c r="U23" s="40"/>
      <c r="V23" s="38">
        <f t="shared" si="3"/>
        <v>0</v>
      </c>
    </row>
    <row r="24" spans="1:22" x14ac:dyDescent="0.2">
      <c r="A24" s="40"/>
      <c r="B24" s="40"/>
      <c r="C24" s="40"/>
      <c r="D24" s="40"/>
      <c r="E24" s="38">
        <f t="shared" si="0"/>
        <v>0</v>
      </c>
      <c r="F24" s="53"/>
      <c r="G24" s="40"/>
      <c r="H24" s="40"/>
      <c r="I24" s="40"/>
      <c r="J24" s="40"/>
      <c r="K24" s="38">
        <f t="shared" si="1"/>
        <v>0</v>
      </c>
      <c r="M24" s="40"/>
      <c r="N24" s="40"/>
      <c r="O24" s="40"/>
      <c r="P24" s="40"/>
      <c r="Q24" s="38">
        <f t="shared" si="2"/>
        <v>0</v>
      </c>
      <c r="S24" s="40"/>
      <c r="T24" s="40"/>
      <c r="U24" s="40"/>
      <c r="V24" s="38">
        <f t="shared" si="3"/>
        <v>0</v>
      </c>
    </row>
    <row r="25" spans="1:22" x14ac:dyDescent="0.2">
      <c r="A25" s="40"/>
      <c r="B25" s="40"/>
      <c r="C25" s="40"/>
      <c r="D25" s="40"/>
      <c r="E25" s="38">
        <f t="shared" si="0"/>
        <v>0</v>
      </c>
      <c r="F25" s="53"/>
      <c r="G25" s="40"/>
      <c r="H25" s="40"/>
      <c r="I25" s="40"/>
      <c r="J25" s="40"/>
      <c r="K25" s="38">
        <f t="shared" si="1"/>
        <v>0</v>
      </c>
      <c r="M25" s="40"/>
      <c r="N25" s="40"/>
      <c r="O25" s="40"/>
      <c r="P25" s="40"/>
      <c r="Q25" s="38">
        <f t="shared" si="2"/>
        <v>0</v>
      </c>
      <c r="S25" s="40"/>
      <c r="T25" s="40"/>
      <c r="U25" s="40"/>
      <c r="V25" s="38">
        <f t="shared" si="3"/>
        <v>0</v>
      </c>
    </row>
    <row r="26" spans="1:22" x14ac:dyDescent="0.2">
      <c r="A26" s="40"/>
      <c r="B26" s="40"/>
      <c r="C26" s="40"/>
      <c r="D26" s="40"/>
      <c r="E26" s="38">
        <f t="shared" si="0"/>
        <v>0</v>
      </c>
      <c r="F26" s="53"/>
      <c r="G26" s="40"/>
      <c r="H26" s="40"/>
      <c r="I26" s="40"/>
      <c r="J26" s="40"/>
      <c r="K26" s="38">
        <f t="shared" si="1"/>
        <v>0</v>
      </c>
      <c r="M26" s="40"/>
      <c r="N26" s="40"/>
      <c r="O26" s="40"/>
      <c r="P26" s="40"/>
      <c r="Q26" s="38">
        <f t="shared" si="2"/>
        <v>0</v>
      </c>
      <c r="S26" s="40"/>
      <c r="T26" s="40"/>
      <c r="U26" s="40"/>
      <c r="V26" s="38">
        <f t="shared" si="3"/>
        <v>0</v>
      </c>
    </row>
    <row r="27" spans="1:22" x14ac:dyDescent="0.2">
      <c r="A27" s="40"/>
      <c r="B27" s="40"/>
      <c r="C27" s="40"/>
      <c r="D27" s="40"/>
      <c r="E27" s="38">
        <f t="shared" si="0"/>
        <v>0</v>
      </c>
      <c r="F27" s="53"/>
      <c r="G27" s="40"/>
      <c r="H27" s="40"/>
      <c r="I27" s="40"/>
      <c r="J27" s="40"/>
      <c r="K27" s="38">
        <f t="shared" si="1"/>
        <v>0</v>
      </c>
      <c r="M27" s="40"/>
      <c r="N27" s="40"/>
      <c r="O27" s="40"/>
      <c r="P27" s="40"/>
      <c r="Q27" s="38">
        <f t="shared" si="2"/>
        <v>0</v>
      </c>
      <c r="S27" s="40"/>
      <c r="T27" s="40"/>
      <c r="U27" s="40"/>
      <c r="V27" s="38">
        <f t="shared" si="3"/>
        <v>0</v>
      </c>
    </row>
    <row r="28" spans="1:22" x14ac:dyDescent="0.2">
      <c r="A28" s="40"/>
      <c r="B28" s="40"/>
      <c r="C28" s="40"/>
      <c r="D28" s="40"/>
      <c r="E28" s="38">
        <f t="shared" si="0"/>
        <v>0</v>
      </c>
      <c r="F28" s="53"/>
      <c r="G28" s="40"/>
      <c r="H28" s="40"/>
      <c r="I28" s="40"/>
      <c r="J28" s="40"/>
      <c r="K28" s="38">
        <f t="shared" si="1"/>
        <v>0</v>
      </c>
      <c r="M28" s="40"/>
      <c r="N28" s="40"/>
      <c r="O28" s="40"/>
      <c r="P28" s="40"/>
      <c r="Q28" s="38">
        <f t="shared" si="2"/>
        <v>0</v>
      </c>
      <c r="S28" s="40"/>
      <c r="T28" s="40"/>
      <c r="U28" s="40"/>
      <c r="V28" s="38">
        <f t="shared" si="3"/>
        <v>0</v>
      </c>
    </row>
    <row r="29" spans="1:22" x14ac:dyDescent="0.2">
      <c r="A29" s="40"/>
      <c r="B29" s="40"/>
      <c r="C29" s="40"/>
      <c r="D29" s="40"/>
      <c r="E29" s="38">
        <f t="shared" si="0"/>
        <v>0</v>
      </c>
      <c r="F29" s="53"/>
      <c r="G29" s="40"/>
      <c r="H29" s="40"/>
      <c r="I29" s="40"/>
      <c r="J29" s="40"/>
      <c r="K29" s="38">
        <f t="shared" si="1"/>
        <v>0</v>
      </c>
      <c r="M29" s="40"/>
      <c r="N29" s="40"/>
      <c r="O29" s="40"/>
      <c r="P29" s="40"/>
      <c r="Q29" s="38">
        <f t="shared" si="2"/>
        <v>0</v>
      </c>
      <c r="S29" s="40"/>
      <c r="T29" s="40"/>
      <c r="U29" s="40"/>
      <c r="V29" s="38">
        <f t="shared" si="3"/>
        <v>0</v>
      </c>
    </row>
    <row r="30" spans="1:22" x14ac:dyDescent="0.2">
      <c r="A30" s="40"/>
      <c r="B30" s="40"/>
      <c r="C30" s="40"/>
      <c r="D30" s="40"/>
      <c r="E30" s="38">
        <f t="shared" si="0"/>
        <v>0</v>
      </c>
      <c r="F30" s="53"/>
      <c r="G30" s="40"/>
      <c r="H30" s="40"/>
      <c r="I30" s="40"/>
      <c r="J30" s="40"/>
      <c r="K30" s="38">
        <f t="shared" si="1"/>
        <v>0</v>
      </c>
      <c r="M30" s="40"/>
      <c r="N30" s="40"/>
      <c r="O30" s="40"/>
      <c r="P30" s="40"/>
      <c r="Q30" s="38">
        <f t="shared" si="2"/>
        <v>0</v>
      </c>
      <c r="S30" s="40"/>
      <c r="T30" s="40"/>
      <c r="U30" s="40"/>
      <c r="V30" s="38">
        <f t="shared" si="3"/>
        <v>0</v>
      </c>
    </row>
    <row r="31" spans="1:22" x14ac:dyDescent="0.2">
      <c r="A31" s="40"/>
      <c r="B31" s="40"/>
      <c r="C31" s="40"/>
      <c r="D31" s="40"/>
      <c r="E31" s="38">
        <f t="shared" si="0"/>
        <v>0</v>
      </c>
      <c r="F31" s="53"/>
      <c r="G31" s="40"/>
      <c r="H31" s="40"/>
      <c r="I31" s="40"/>
      <c r="J31" s="40"/>
      <c r="K31" s="38">
        <f t="shared" si="1"/>
        <v>0</v>
      </c>
      <c r="M31" s="40"/>
      <c r="N31" s="40"/>
      <c r="O31" s="40"/>
      <c r="P31" s="40"/>
      <c r="Q31" s="38">
        <f t="shared" si="2"/>
        <v>0</v>
      </c>
      <c r="S31" s="40"/>
      <c r="T31" s="40"/>
      <c r="U31" s="40"/>
      <c r="V31" s="38">
        <f t="shared" si="3"/>
        <v>0</v>
      </c>
    </row>
    <row r="32" spans="1:22" x14ac:dyDescent="0.2">
      <c r="A32" s="40"/>
      <c r="B32" s="40"/>
      <c r="C32" s="40"/>
      <c r="D32" s="40"/>
      <c r="E32" s="38">
        <f t="shared" si="0"/>
        <v>0</v>
      </c>
      <c r="F32" s="53"/>
      <c r="G32" s="40"/>
      <c r="H32" s="40"/>
      <c r="I32" s="40"/>
      <c r="J32" s="40"/>
      <c r="K32" s="38">
        <f t="shared" si="1"/>
        <v>0</v>
      </c>
      <c r="M32" s="40"/>
      <c r="N32" s="40"/>
      <c r="O32" s="40"/>
      <c r="P32" s="40"/>
      <c r="Q32" s="38">
        <f t="shared" si="2"/>
        <v>0</v>
      </c>
      <c r="S32" s="40"/>
      <c r="T32" s="40"/>
      <c r="U32" s="40"/>
      <c r="V32" s="38">
        <f t="shared" si="3"/>
        <v>0</v>
      </c>
    </row>
    <row r="33" spans="1:22" x14ac:dyDescent="0.2">
      <c r="A33" s="42"/>
      <c r="B33" s="40"/>
      <c r="C33" s="40"/>
      <c r="D33" s="40"/>
      <c r="E33" s="38">
        <f t="shared" si="0"/>
        <v>0</v>
      </c>
      <c r="G33" s="40"/>
      <c r="H33" s="40"/>
      <c r="I33" s="40"/>
      <c r="J33" s="40"/>
      <c r="K33" s="38">
        <f t="shared" si="1"/>
        <v>0</v>
      </c>
      <c r="M33" s="40"/>
      <c r="N33" s="40"/>
      <c r="O33" s="40"/>
      <c r="P33" s="40"/>
      <c r="Q33" s="38">
        <f t="shared" si="2"/>
        <v>0</v>
      </c>
      <c r="S33" s="40"/>
      <c r="T33" s="40"/>
      <c r="U33" s="40"/>
      <c r="V33" s="38">
        <f t="shared" si="3"/>
        <v>0</v>
      </c>
    </row>
    <row r="34" spans="1:22" x14ac:dyDescent="0.2">
      <c r="A34" s="42" t="s">
        <v>57</v>
      </c>
      <c r="B34" s="40"/>
      <c r="C34" s="40"/>
      <c r="D34" s="40"/>
      <c r="E34" s="38">
        <f>SUM(E5:E33)</f>
        <v>0</v>
      </c>
      <c r="G34" s="42" t="s">
        <v>57</v>
      </c>
      <c r="H34" s="40"/>
      <c r="I34" s="40"/>
      <c r="J34" s="40"/>
      <c r="K34" s="38">
        <f>SUM(K5:K33)</f>
        <v>0</v>
      </c>
      <c r="M34" s="42" t="s">
        <v>57</v>
      </c>
      <c r="N34" s="40"/>
      <c r="O34" s="40"/>
      <c r="P34" s="40"/>
      <c r="Q34" s="38">
        <f>SUM(Q5:Q33)</f>
        <v>0</v>
      </c>
      <c r="S34" s="42" t="s">
        <v>57</v>
      </c>
      <c r="T34" s="40"/>
      <c r="U34" s="40"/>
      <c r="V34" s="38">
        <f>SUM(V5:V33)</f>
        <v>0</v>
      </c>
    </row>
  </sheetData>
  <mergeCells count="4">
    <mergeCell ref="A3:E3"/>
    <mergeCell ref="G3:K3"/>
    <mergeCell ref="M3:Q3"/>
    <mergeCell ref="S3:V3"/>
  </mergeCells>
  <phoneticPr fontId="2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C32"/>
  <sheetViews>
    <sheetView topLeftCell="F1" workbookViewId="0">
      <selection activeCell="F1" sqref="F1"/>
    </sheetView>
  </sheetViews>
  <sheetFormatPr defaultRowHeight="12.75" x14ac:dyDescent="0.2"/>
  <cols>
    <col min="1" max="2" width="9.140625" style="39"/>
    <col min="3" max="3" width="12.28515625" style="39" customWidth="1"/>
    <col min="4" max="4" width="13.7109375" style="43" customWidth="1"/>
    <col min="5" max="5" width="11.42578125" style="43" customWidth="1"/>
    <col min="6" max="6" width="29" style="39" customWidth="1"/>
    <col min="7" max="8" width="9.140625" style="39"/>
    <col min="9" max="9" width="10.5703125" style="39" customWidth="1"/>
    <col min="10" max="10" width="12.140625" style="43" customWidth="1"/>
    <col min="11" max="11" width="9.140625" style="43"/>
    <col min="12" max="12" width="9.140625" style="39"/>
    <col min="13" max="13" width="10.5703125" style="39" customWidth="1"/>
    <col min="14" max="14" width="9.140625" style="39"/>
    <col min="15" max="15" width="12" style="39" customWidth="1"/>
    <col min="16" max="16" width="13.28515625" style="39" customWidth="1"/>
    <col min="17" max="17" width="10.140625" style="43" customWidth="1"/>
    <col min="18" max="20" width="9.140625" style="39"/>
    <col min="21" max="22" width="10.85546875" style="39" customWidth="1"/>
    <col min="23" max="23" width="10.42578125" style="43" customWidth="1"/>
    <col min="24" max="26" width="9.140625" style="39"/>
    <col min="27" max="27" width="11" style="39" customWidth="1"/>
    <col min="28" max="28" width="12.42578125" style="57" customWidth="1"/>
    <col min="29" max="29" width="9.140625" style="43"/>
    <col min="30" max="16384" width="9.140625" style="39"/>
  </cols>
  <sheetData>
    <row r="1" spans="1:29" x14ac:dyDescent="0.2">
      <c r="A1" s="277" t="s">
        <v>97</v>
      </c>
      <c r="B1" s="277"/>
      <c r="C1" s="277"/>
      <c r="D1" s="277"/>
      <c r="E1" s="277"/>
      <c r="G1" s="277" t="s">
        <v>98</v>
      </c>
      <c r="H1" s="277"/>
      <c r="I1" s="277"/>
      <c r="J1" s="277"/>
      <c r="K1" s="277"/>
      <c r="M1" s="277" t="s">
        <v>190</v>
      </c>
      <c r="N1" s="277"/>
      <c r="O1" s="277"/>
      <c r="P1" s="277"/>
      <c r="Q1" s="277"/>
      <c r="S1" s="277" t="s">
        <v>191</v>
      </c>
      <c r="T1" s="277"/>
      <c r="U1" s="277"/>
      <c r="V1" s="277"/>
      <c r="W1" s="277"/>
      <c r="Y1" s="277" t="s">
        <v>99</v>
      </c>
      <c r="Z1" s="277"/>
      <c r="AA1" s="277"/>
      <c r="AB1" s="277"/>
      <c r="AC1" s="277"/>
    </row>
    <row r="2" spans="1:29" x14ac:dyDescent="0.2">
      <c r="A2" s="40" t="s">
        <v>53</v>
      </c>
      <c r="B2" s="40" t="s">
        <v>54</v>
      </c>
      <c r="C2" s="40" t="s">
        <v>56</v>
      </c>
      <c r="D2" s="54" t="s">
        <v>187</v>
      </c>
      <c r="E2" s="37" t="s">
        <v>62</v>
      </c>
      <c r="G2" s="40" t="s">
        <v>53</v>
      </c>
      <c r="H2" s="40" t="s">
        <v>54</v>
      </c>
      <c r="I2" s="40" t="s">
        <v>56</v>
      </c>
      <c r="J2" s="54" t="s">
        <v>187</v>
      </c>
      <c r="K2" s="37" t="s">
        <v>62</v>
      </c>
      <c r="M2" s="40" t="s">
        <v>53</v>
      </c>
      <c r="N2" s="40" t="s">
        <v>54</v>
      </c>
      <c r="O2" s="40" t="s">
        <v>56</v>
      </c>
      <c r="P2" s="42" t="s">
        <v>187</v>
      </c>
      <c r="Q2" s="37" t="s">
        <v>62</v>
      </c>
      <c r="S2" s="40" t="s">
        <v>53</v>
      </c>
      <c r="T2" s="40" t="s">
        <v>54</v>
      </c>
      <c r="U2" s="40" t="s">
        <v>56</v>
      </c>
      <c r="V2" s="42" t="s">
        <v>187</v>
      </c>
      <c r="W2" s="37" t="s">
        <v>62</v>
      </c>
      <c r="Y2" s="40" t="s">
        <v>53</v>
      </c>
      <c r="Z2" s="40" t="s">
        <v>54</v>
      </c>
      <c r="AA2" s="40" t="s">
        <v>56</v>
      </c>
      <c r="AB2" s="55" t="s">
        <v>187</v>
      </c>
      <c r="AC2" s="37" t="s">
        <v>62</v>
      </c>
    </row>
    <row r="3" spans="1:29" x14ac:dyDescent="0.2">
      <c r="A3" s="40"/>
      <c r="B3" s="42"/>
      <c r="C3" s="40"/>
      <c r="D3" s="37"/>
      <c r="E3" s="38">
        <f>C3*D3</f>
        <v>0</v>
      </c>
      <c r="G3" s="40"/>
      <c r="H3" s="42"/>
      <c r="I3" s="40"/>
      <c r="J3" s="37"/>
      <c r="K3" s="38">
        <f>I3*J3</f>
        <v>0</v>
      </c>
      <c r="M3" s="40"/>
      <c r="N3" s="42"/>
      <c r="O3" s="40"/>
      <c r="P3" s="40"/>
      <c r="Q3" s="38">
        <f>O3*P3</f>
        <v>0</v>
      </c>
      <c r="S3" s="40"/>
      <c r="T3" s="42"/>
      <c r="U3" s="40"/>
      <c r="V3" s="40"/>
      <c r="W3" s="38">
        <f>U3*V3</f>
        <v>0</v>
      </c>
      <c r="Y3" s="40"/>
      <c r="Z3" s="42"/>
      <c r="AA3" s="40"/>
      <c r="AB3" s="56"/>
      <c r="AC3" s="38">
        <f>AA3*AB3</f>
        <v>0</v>
      </c>
    </row>
    <row r="4" spans="1:29" x14ac:dyDescent="0.2">
      <c r="A4" s="40"/>
      <c r="B4" s="40"/>
      <c r="C4" s="40"/>
      <c r="D4" s="37"/>
      <c r="E4" s="38">
        <f t="shared" ref="E4:E30" si="0">C4*D4</f>
        <v>0</v>
      </c>
      <c r="G4" s="40"/>
      <c r="H4" s="40"/>
      <c r="I4" s="40"/>
      <c r="J4" s="37"/>
      <c r="K4" s="38">
        <f t="shared" ref="K4:K30" si="1">I4*J4</f>
        <v>0</v>
      </c>
      <c r="M4" s="40"/>
      <c r="N4" s="40"/>
      <c r="O4" s="40"/>
      <c r="P4" s="40"/>
      <c r="Q4" s="38">
        <f t="shared" ref="Q4:Q30" si="2">O4*P4</f>
        <v>0</v>
      </c>
      <c r="S4" s="40"/>
      <c r="T4" s="40"/>
      <c r="U4" s="40"/>
      <c r="V4" s="40"/>
      <c r="W4" s="38">
        <f t="shared" ref="W4:W30" si="3">U4*V4</f>
        <v>0</v>
      </c>
      <c r="Y4" s="40"/>
      <c r="Z4" s="40"/>
      <c r="AA4" s="40"/>
      <c r="AB4" s="56"/>
      <c r="AC4" s="38">
        <f t="shared" ref="AC4:AC30" si="4">AA4*AB4</f>
        <v>0</v>
      </c>
    </row>
    <row r="5" spans="1:29" x14ac:dyDescent="0.2">
      <c r="A5" s="40"/>
      <c r="B5" s="40"/>
      <c r="C5" s="40"/>
      <c r="D5" s="37"/>
      <c r="E5" s="38">
        <f t="shared" si="0"/>
        <v>0</v>
      </c>
      <c r="G5" s="40"/>
      <c r="H5" s="40"/>
      <c r="I5" s="40"/>
      <c r="J5" s="37"/>
      <c r="K5" s="38">
        <f t="shared" si="1"/>
        <v>0</v>
      </c>
      <c r="M5" s="40"/>
      <c r="N5" s="40"/>
      <c r="O5" s="40"/>
      <c r="P5" s="40"/>
      <c r="Q5" s="38">
        <f t="shared" si="2"/>
        <v>0</v>
      </c>
      <c r="S5" s="40"/>
      <c r="T5" s="40"/>
      <c r="U5" s="40"/>
      <c r="V5" s="40"/>
      <c r="W5" s="38">
        <f t="shared" si="3"/>
        <v>0</v>
      </c>
      <c r="Y5" s="40"/>
      <c r="Z5" s="40"/>
      <c r="AA5" s="40"/>
      <c r="AB5" s="56"/>
      <c r="AC5" s="38">
        <f t="shared" si="4"/>
        <v>0</v>
      </c>
    </row>
    <row r="6" spans="1:29" x14ac:dyDescent="0.2">
      <c r="A6" s="40"/>
      <c r="B6" s="40"/>
      <c r="C6" s="40"/>
      <c r="D6" s="37"/>
      <c r="E6" s="38">
        <f t="shared" si="0"/>
        <v>0</v>
      </c>
      <c r="G6" s="40"/>
      <c r="H6" s="40"/>
      <c r="I6" s="40"/>
      <c r="J6" s="37"/>
      <c r="K6" s="38">
        <f t="shared" si="1"/>
        <v>0</v>
      </c>
      <c r="M6" s="40"/>
      <c r="N6" s="40"/>
      <c r="O6" s="40"/>
      <c r="P6" s="40"/>
      <c r="Q6" s="38">
        <f t="shared" si="2"/>
        <v>0</v>
      </c>
      <c r="S6" s="40"/>
      <c r="T6" s="40"/>
      <c r="U6" s="40"/>
      <c r="V6" s="40"/>
      <c r="W6" s="38">
        <f t="shared" si="3"/>
        <v>0</v>
      </c>
      <c r="Y6" s="40"/>
      <c r="Z6" s="40"/>
      <c r="AA6" s="40"/>
      <c r="AB6" s="56"/>
      <c r="AC6" s="38">
        <f t="shared" si="4"/>
        <v>0</v>
      </c>
    </row>
    <row r="7" spans="1:29" x14ac:dyDescent="0.2">
      <c r="A7" s="40"/>
      <c r="B7" s="40"/>
      <c r="C7" s="40"/>
      <c r="D7" s="37"/>
      <c r="E7" s="38">
        <f t="shared" si="0"/>
        <v>0</v>
      </c>
      <c r="G7" s="40"/>
      <c r="H7" s="40"/>
      <c r="I7" s="40"/>
      <c r="J7" s="37"/>
      <c r="K7" s="38">
        <f t="shared" si="1"/>
        <v>0</v>
      </c>
      <c r="M7" s="40"/>
      <c r="N7" s="40"/>
      <c r="O7" s="40"/>
      <c r="P7" s="40"/>
      <c r="Q7" s="38">
        <f t="shared" si="2"/>
        <v>0</v>
      </c>
      <c r="S7" s="40"/>
      <c r="T7" s="40"/>
      <c r="U7" s="40"/>
      <c r="V7" s="40"/>
      <c r="W7" s="38">
        <f t="shared" si="3"/>
        <v>0</v>
      </c>
      <c r="Y7" s="40"/>
      <c r="Z7" s="40"/>
      <c r="AA7" s="40"/>
      <c r="AB7" s="56"/>
      <c r="AC7" s="38">
        <f t="shared" si="4"/>
        <v>0</v>
      </c>
    </row>
    <row r="8" spans="1:29" x14ac:dyDescent="0.2">
      <c r="A8" s="40"/>
      <c r="B8" s="40"/>
      <c r="C8" s="40"/>
      <c r="D8" s="37"/>
      <c r="E8" s="38">
        <f t="shared" si="0"/>
        <v>0</v>
      </c>
      <c r="G8" s="40"/>
      <c r="H8" s="40"/>
      <c r="I8" s="40"/>
      <c r="J8" s="37"/>
      <c r="K8" s="38">
        <f t="shared" si="1"/>
        <v>0</v>
      </c>
      <c r="M8" s="40"/>
      <c r="N8" s="40"/>
      <c r="O8" s="40"/>
      <c r="P8" s="40"/>
      <c r="Q8" s="38">
        <f t="shared" si="2"/>
        <v>0</v>
      </c>
      <c r="S8" s="40"/>
      <c r="T8" s="40"/>
      <c r="U8" s="40"/>
      <c r="V8" s="40"/>
      <c r="W8" s="38">
        <f t="shared" si="3"/>
        <v>0</v>
      </c>
      <c r="Y8" s="40"/>
      <c r="Z8" s="40"/>
      <c r="AA8" s="40"/>
      <c r="AB8" s="56"/>
      <c r="AC8" s="38">
        <f t="shared" si="4"/>
        <v>0</v>
      </c>
    </row>
    <row r="9" spans="1:29" x14ac:dyDescent="0.2">
      <c r="A9" s="40"/>
      <c r="B9" s="40"/>
      <c r="C9" s="40"/>
      <c r="D9" s="37"/>
      <c r="E9" s="38">
        <f t="shared" si="0"/>
        <v>0</v>
      </c>
      <c r="G9" s="40"/>
      <c r="H9" s="40"/>
      <c r="I9" s="40"/>
      <c r="J9" s="37"/>
      <c r="K9" s="38">
        <f t="shared" si="1"/>
        <v>0</v>
      </c>
      <c r="M9" s="40"/>
      <c r="N9" s="40"/>
      <c r="O9" s="40"/>
      <c r="P9" s="40"/>
      <c r="Q9" s="38">
        <f t="shared" si="2"/>
        <v>0</v>
      </c>
      <c r="S9" s="40"/>
      <c r="T9" s="40"/>
      <c r="U9" s="40"/>
      <c r="V9" s="40"/>
      <c r="W9" s="38">
        <f t="shared" si="3"/>
        <v>0</v>
      </c>
      <c r="Y9" s="40"/>
      <c r="Z9" s="40"/>
      <c r="AA9" s="40"/>
      <c r="AB9" s="56"/>
      <c r="AC9" s="38">
        <f t="shared" si="4"/>
        <v>0</v>
      </c>
    </row>
    <row r="10" spans="1:29" x14ac:dyDescent="0.2">
      <c r="A10" s="40"/>
      <c r="B10" s="40"/>
      <c r="C10" s="40"/>
      <c r="D10" s="37"/>
      <c r="E10" s="38">
        <f t="shared" si="0"/>
        <v>0</v>
      </c>
      <c r="G10" s="40"/>
      <c r="H10" s="40"/>
      <c r="I10" s="40"/>
      <c r="J10" s="37"/>
      <c r="K10" s="38">
        <f t="shared" si="1"/>
        <v>0</v>
      </c>
      <c r="M10" s="40"/>
      <c r="N10" s="40"/>
      <c r="O10" s="40"/>
      <c r="P10" s="40"/>
      <c r="Q10" s="38">
        <f t="shared" si="2"/>
        <v>0</v>
      </c>
      <c r="S10" s="40"/>
      <c r="T10" s="40"/>
      <c r="U10" s="40"/>
      <c r="V10" s="40"/>
      <c r="W10" s="38">
        <f t="shared" si="3"/>
        <v>0</v>
      </c>
      <c r="Y10" s="40"/>
      <c r="Z10" s="40"/>
      <c r="AA10" s="40"/>
      <c r="AB10" s="56"/>
      <c r="AC10" s="38">
        <f t="shared" si="4"/>
        <v>0</v>
      </c>
    </row>
    <row r="11" spans="1:29" x14ac:dyDescent="0.2">
      <c r="A11" s="40"/>
      <c r="B11" s="40"/>
      <c r="C11" s="40"/>
      <c r="D11" s="37"/>
      <c r="E11" s="38">
        <f t="shared" si="0"/>
        <v>0</v>
      </c>
      <c r="G11" s="40"/>
      <c r="H11" s="40"/>
      <c r="I11" s="40"/>
      <c r="J11" s="37"/>
      <c r="K11" s="38">
        <f t="shared" si="1"/>
        <v>0</v>
      </c>
      <c r="M11" s="40"/>
      <c r="N11" s="40"/>
      <c r="O11" s="40"/>
      <c r="P11" s="40"/>
      <c r="Q11" s="38">
        <f t="shared" si="2"/>
        <v>0</v>
      </c>
      <c r="S11" s="40"/>
      <c r="T11" s="40"/>
      <c r="U11" s="40"/>
      <c r="V11" s="40"/>
      <c r="W11" s="38">
        <f t="shared" si="3"/>
        <v>0</v>
      </c>
      <c r="Y11" s="40"/>
      <c r="Z11" s="40"/>
      <c r="AA11" s="40"/>
      <c r="AB11" s="56"/>
      <c r="AC11" s="38">
        <f t="shared" si="4"/>
        <v>0</v>
      </c>
    </row>
    <row r="12" spans="1:29" x14ac:dyDescent="0.2">
      <c r="A12" s="40"/>
      <c r="B12" s="40"/>
      <c r="C12" s="40"/>
      <c r="D12" s="37"/>
      <c r="E12" s="38">
        <f t="shared" si="0"/>
        <v>0</v>
      </c>
      <c r="G12" s="40"/>
      <c r="H12" s="40"/>
      <c r="I12" s="40"/>
      <c r="J12" s="37"/>
      <c r="K12" s="38">
        <f t="shared" si="1"/>
        <v>0</v>
      </c>
      <c r="M12" s="40"/>
      <c r="N12" s="40"/>
      <c r="O12" s="40"/>
      <c r="P12" s="40"/>
      <c r="Q12" s="38">
        <f t="shared" si="2"/>
        <v>0</v>
      </c>
      <c r="S12" s="40"/>
      <c r="T12" s="40"/>
      <c r="U12" s="40"/>
      <c r="V12" s="40"/>
      <c r="W12" s="38">
        <f t="shared" si="3"/>
        <v>0</v>
      </c>
      <c r="Y12" s="40"/>
      <c r="Z12" s="40"/>
      <c r="AA12" s="40"/>
      <c r="AB12" s="56"/>
      <c r="AC12" s="38">
        <f t="shared" si="4"/>
        <v>0</v>
      </c>
    </row>
    <row r="13" spans="1:29" x14ac:dyDescent="0.2">
      <c r="A13" s="40"/>
      <c r="B13" s="40"/>
      <c r="C13" s="40"/>
      <c r="D13" s="37"/>
      <c r="E13" s="38">
        <f t="shared" si="0"/>
        <v>0</v>
      </c>
      <c r="G13" s="40"/>
      <c r="H13" s="40"/>
      <c r="I13" s="40"/>
      <c r="J13" s="37"/>
      <c r="K13" s="38">
        <f t="shared" si="1"/>
        <v>0</v>
      </c>
      <c r="M13" s="40"/>
      <c r="N13" s="40"/>
      <c r="O13" s="40"/>
      <c r="P13" s="40"/>
      <c r="Q13" s="38">
        <f t="shared" si="2"/>
        <v>0</v>
      </c>
      <c r="S13" s="40"/>
      <c r="T13" s="40"/>
      <c r="U13" s="40"/>
      <c r="V13" s="40"/>
      <c r="W13" s="38">
        <f t="shared" si="3"/>
        <v>0</v>
      </c>
      <c r="Y13" s="40"/>
      <c r="Z13" s="40"/>
      <c r="AA13" s="40"/>
      <c r="AB13" s="56"/>
      <c r="AC13" s="38">
        <f t="shared" si="4"/>
        <v>0</v>
      </c>
    </row>
    <row r="14" spans="1:29" x14ac:dyDescent="0.2">
      <c r="A14" s="40"/>
      <c r="B14" s="40"/>
      <c r="C14" s="40"/>
      <c r="D14" s="37"/>
      <c r="E14" s="38">
        <f t="shared" si="0"/>
        <v>0</v>
      </c>
      <c r="G14" s="40"/>
      <c r="H14" s="40"/>
      <c r="I14" s="40"/>
      <c r="J14" s="37"/>
      <c r="K14" s="38">
        <f t="shared" si="1"/>
        <v>0</v>
      </c>
      <c r="M14" s="40"/>
      <c r="N14" s="40"/>
      <c r="O14" s="40"/>
      <c r="P14" s="40"/>
      <c r="Q14" s="38">
        <f t="shared" si="2"/>
        <v>0</v>
      </c>
      <c r="S14" s="40"/>
      <c r="T14" s="40"/>
      <c r="U14" s="40"/>
      <c r="V14" s="40"/>
      <c r="W14" s="38">
        <f t="shared" si="3"/>
        <v>0</v>
      </c>
      <c r="Y14" s="40"/>
      <c r="Z14" s="40"/>
      <c r="AA14" s="40"/>
      <c r="AB14" s="56"/>
      <c r="AC14" s="38">
        <f t="shared" si="4"/>
        <v>0</v>
      </c>
    </row>
    <row r="15" spans="1:29" x14ac:dyDescent="0.2">
      <c r="A15" s="40"/>
      <c r="B15" s="40"/>
      <c r="C15" s="40"/>
      <c r="D15" s="37"/>
      <c r="E15" s="38">
        <f t="shared" si="0"/>
        <v>0</v>
      </c>
      <c r="G15" s="40"/>
      <c r="H15" s="40"/>
      <c r="I15" s="40"/>
      <c r="J15" s="37"/>
      <c r="K15" s="38">
        <f t="shared" si="1"/>
        <v>0</v>
      </c>
      <c r="M15" s="40"/>
      <c r="N15" s="40"/>
      <c r="O15" s="40"/>
      <c r="P15" s="40"/>
      <c r="Q15" s="38">
        <f t="shared" si="2"/>
        <v>0</v>
      </c>
      <c r="S15" s="40"/>
      <c r="T15" s="40"/>
      <c r="U15" s="40"/>
      <c r="V15" s="40"/>
      <c r="W15" s="38">
        <f t="shared" si="3"/>
        <v>0</v>
      </c>
      <c r="Y15" s="40"/>
      <c r="Z15" s="40"/>
      <c r="AA15" s="40"/>
      <c r="AB15" s="56"/>
      <c r="AC15" s="38">
        <f t="shared" si="4"/>
        <v>0</v>
      </c>
    </row>
    <row r="16" spans="1:29" x14ac:dyDescent="0.2">
      <c r="A16" s="40"/>
      <c r="B16" s="40"/>
      <c r="C16" s="40"/>
      <c r="D16" s="37"/>
      <c r="E16" s="38">
        <f t="shared" si="0"/>
        <v>0</v>
      </c>
      <c r="G16" s="40"/>
      <c r="H16" s="40"/>
      <c r="I16" s="40"/>
      <c r="J16" s="37"/>
      <c r="K16" s="38">
        <f t="shared" si="1"/>
        <v>0</v>
      </c>
      <c r="M16" s="40"/>
      <c r="N16" s="40"/>
      <c r="O16" s="40"/>
      <c r="P16" s="40"/>
      <c r="Q16" s="38">
        <f t="shared" si="2"/>
        <v>0</v>
      </c>
      <c r="S16" s="40"/>
      <c r="T16" s="40"/>
      <c r="U16" s="40"/>
      <c r="V16" s="40"/>
      <c r="W16" s="38">
        <f t="shared" si="3"/>
        <v>0</v>
      </c>
      <c r="Y16" s="40"/>
      <c r="Z16" s="40"/>
      <c r="AA16" s="40"/>
      <c r="AB16" s="56"/>
      <c r="AC16" s="38">
        <f t="shared" si="4"/>
        <v>0</v>
      </c>
    </row>
    <row r="17" spans="1:29" x14ac:dyDescent="0.2">
      <c r="A17" s="40"/>
      <c r="B17" s="40"/>
      <c r="C17" s="40"/>
      <c r="D17" s="37"/>
      <c r="E17" s="38">
        <f t="shared" si="0"/>
        <v>0</v>
      </c>
      <c r="G17" s="40"/>
      <c r="H17" s="40"/>
      <c r="I17" s="40"/>
      <c r="J17" s="37"/>
      <c r="K17" s="38">
        <f t="shared" si="1"/>
        <v>0</v>
      </c>
      <c r="M17" s="40"/>
      <c r="N17" s="40"/>
      <c r="O17" s="40"/>
      <c r="P17" s="40"/>
      <c r="Q17" s="38">
        <f t="shared" si="2"/>
        <v>0</v>
      </c>
      <c r="S17" s="40"/>
      <c r="T17" s="40"/>
      <c r="U17" s="40"/>
      <c r="V17" s="40"/>
      <c r="W17" s="38">
        <f t="shared" si="3"/>
        <v>0</v>
      </c>
      <c r="Y17" s="40"/>
      <c r="Z17" s="40"/>
      <c r="AA17" s="40"/>
      <c r="AB17" s="56"/>
      <c r="AC17" s="38">
        <f t="shared" si="4"/>
        <v>0</v>
      </c>
    </row>
    <row r="18" spans="1:29" x14ac:dyDescent="0.2">
      <c r="A18" s="40"/>
      <c r="B18" s="40"/>
      <c r="C18" s="40"/>
      <c r="D18" s="37"/>
      <c r="E18" s="38">
        <f t="shared" si="0"/>
        <v>0</v>
      </c>
      <c r="G18" s="40"/>
      <c r="H18" s="40"/>
      <c r="I18" s="40"/>
      <c r="J18" s="37"/>
      <c r="K18" s="38">
        <f t="shared" si="1"/>
        <v>0</v>
      </c>
      <c r="M18" s="40"/>
      <c r="N18" s="40"/>
      <c r="O18" s="40"/>
      <c r="P18" s="40"/>
      <c r="Q18" s="38">
        <f t="shared" si="2"/>
        <v>0</v>
      </c>
      <c r="S18" s="40"/>
      <c r="T18" s="40"/>
      <c r="U18" s="40"/>
      <c r="V18" s="40"/>
      <c r="W18" s="38">
        <f t="shared" si="3"/>
        <v>0</v>
      </c>
      <c r="Y18" s="40"/>
      <c r="Z18" s="40"/>
      <c r="AA18" s="40"/>
      <c r="AB18" s="56"/>
      <c r="AC18" s="38">
        <f t="shared" si="4"/>
        <v>0</v>
      </c>
    </row>
    <row r="19" spans="1:29" x14ac:dyDescent="0.2">
      <c r="A19" s="40"/>
      <c r="B19" s="40"/>
      <c r="C19" s="40"/>
      <c r="D19" s="37"/>
      <c r="E19" s="38">
        <f t="shared" si="0"/>
        <v>0</v>
      </c>
      <c r="G19" s="40"/>
      <c r="H19" s="40"/>
      <c r="I19" s="40"/>
      <c r="J19" s="37"/>
      <c r="K19" s="38">
        <f t="shared" si="1"/>
        <v>0</v>
      </c>
      <c r="M19" s="40"/>
      <c r="N19" s="40"/>
      <c r="O19" s="40"/>
      <c r="P19" s="40"/>
      <c r="Q19" s="38">
        <f t="shared" si="2"/>
        <v>0</v>
      </c>
      <c r="S19" s="40"/>
      <c r="T19" s="40"/>
      <c r="U19" s="40"/>
      <c r="V19" s="40"/>
      <c r="W19" s="38">
        <f t="shared" si="3"/>
        <v>0</v>
      </c>
      <c r="Y19" s="40"/>
      <c r="Z19" s="40"/>
      <c r="AA19" s="40"/>
      <c r="AB19" s="56"/>
      <c r="AC19" s="38">
        <f t="shared" si="4"/>
        <v>0</v>
      </c>
    </row>
    <row r="20" spans="1:29" x14ac:dyDescent="0.2">
      <c r="A20" s="40"/>
      <c r="B20" s="40"/>
      <c r="C20" s="40"/>
      <c r="D20" s="37"/>
      <c r="E20" s="38">
        <f t="shared" si="0"/>
        <v>0</v>
      </c>
      <c r="G20" s="40"/>
      <c r="H20" s="40"/>
      <c r="I20" s="40"/>
      <c r="J20" s="37"/>
      <c r="K20" s="38">
        <f t="shared" si="1"/>
        <v>0</v>
      </c>
      <c r="M20" s="40"/>
      <c r="N20" s="40"/>
      <c r="O20" s="40"/>
      <c r="P20" s="40"/>
      <c r="Q20" s="38">
        <f t="shared" si="2"/>
        <v>0</v>
      </c>
      <c r="S20" s="40"/>
      <c r="T20" s="40"/>
      <c r="U20" s="40"/>
      <c r="V20" s="40"/>
      <c r="W20" s="38">
        <f t="shared" si="3"/>
        <v>0</v>
      </c>
      <c r="Y20" s="40"/>
      <c r="Z20" s="40"/>
      <c r="AA20" s="40"/>
      <c r="AB20" s="56"/>
      <c r="AC20" s="38">
        <f t="shared" si="4"/>
        <v>0</v>
      </c>
    </row>
    <row r="21" spans="1:29" x14ac:dyDescent="0.2">
      <c r="A21" s="40"/>
      <c r="B21" s="40"/>
      <c r="C21" s="40"/>
      <c r="D21" s="37"/>
      <c r="E21" s="38">
        <f t="shared" si="0"/>
        <v>0</v>
      </c>
      <c r="G21" s="40"/>
      <c r="H21" s="40"/>
      <c r="I21" s="40"/>
      <c r="J21" s="37"/>
      <c r="K21" s="38">
        <f t="shared" si="1"/>
        <v>0</v>
      </c>
      <c r="M21" s="40"/>
      <c r="N21" s="40"/>
      <c r="O21" s="40"/>
      <c r="P21" s="40"/>
      <c r="Q21" s="38">
        <f t="shared" si="2"/>
        <v>0</v>
      </c>
      <c r="S21" s="40"/>
      <c r="T21" s="40"/>
      <c r="U21" s="40"/>
      <c r="V21" s="40"/>
      <c r="W21" s="38">
        <f t="shared" si="3"/>
        <v>0</v>
      </c>
      <c r="Y21" s="40"/>
      <c r="Z21" s="40"/>
      <c r="AA21" s="40"/>
      <c r="AB21" s="56"/>
      <c r="AC21" s="38">
        <f t="shared" si="4"/>
        <v>0</v>
      </c>
    </row>
    <row r="22" spans="1:29" x14ac:dyDescent="0.2">
      <c r="A22" s="40"/>
      <c r="B22" s="40"/>
      <c r="C22" s="40"/>
      <c r="D22" s="37"/>
      <c r="E22" s="38">
        <f t="shared" si="0"/>
        <v>0</v>
      </c>
      <c r="G22" s="40"/>
      <c r="H22" s="40"/>
      <c r="I22" s="40"/>
      <c r="J22" s="37"/>
      <c r="K22" s="38">
        <f t="shared" si="1"/>
        <v>0</v>
      </c>
      <c r="M22" s="40"/>
      <c r="N22" s="40"/>
      <c r="O22" s="40"/>
      <c r="P22" s="40"/>
      <c r="Q22" s="38">
        <f t="shared" si="2"/>
        <v>0</v>
      </c>
      <c r="S22" s="40"/>
      <c r="T22" s="40"/>
      <c r="U22" s="40"/>
      <c r="V22" s="40"/>
      <c r="W22" s="38">
        <f t="shared" si="3"/>
        <v>0</v>
      </c>
      <c r="Y22" s="40"/>
      <c r="Z22" s="40"/>
      <c r="AA22" s="40"/>
      <c r="AB22" s="56"/>
      <c r="AC22" s="38">
        <f t="shared" si="4"/>
        <v>0</v>
      </c>
    </row>
    <row r="23" spans="1:29" x14ac:dyDescent="0.2">
      <c r="A23" s="40"/>
      <c r="B23" s="40"/>
      <c r="C23" s="40"/>
      <c r="D23" s="37"/>
      <c r="E23" s="38">
        <f t="shared" si="0"/>
        <v>0</v>
      </c>
      <c r="G23" s="40"/>
      <c r="H23" s="40"/>
      <c r="I23" s="40"/>
      <c r="J23" s="37"/>
      <c r="K23" s="38">
        <f t="shared" si="1"/>
        <v>0</v>
      </c>
      <c r="M23" s="40"/>
      <c r="N23" s="40"/>
      <c r="O23" s="40"/>
      <c r="P23" s="40"/>
      <c r="Q23" s="38">
        <f t="shared" si="2"/>
        <v>0</v>
      </c>
      <c r="S23" s="40"/>
      <c r="T23" s="40"/>
      <c r="U23" s="40"/>
      <c r="V23" s="40"/>
      <c r="W23" s="38">
        <f t="shared" si="3"/>
        <v>0</v>
      </c>
      <c r="Y23" s="40"/>
      <c r="Z23" s="40"/>
      <c r="AA23" s="40"/>
      <c r="AB23" s="56"/>
      <c r="AC23" s="38">
        <f t="shared" si="4"/>
        <v>0</v>
      </c>
    </row>
    <row r="24" spans="1:29" x14ac:dyDescent="0.2">
      <c r="A24" s="40"/>
      <c r="B24" s="40"/>
      <c r="C24" s="40"/>
      <c r="D24" s="37"/>
      <c r="E24" s="38">
        <f t="shared" si="0"/>
        <v>0</v>
      </c>
      <c r="G24" s="40"/>
      <c r="H24" s="40"/>
      <c r="I24" s="40"/>
      <c r="J24" s="37"/>
      <c r="K24" s="38">
        <f t="shared" si="1"/>
        <v>0</v>
      </c>
      <c r="M24" s="40"/>
      <c r="N24" s="40"/>
      <c r="O24" s="40"/>
      <c r="P24" s="40"/>
      <c r="Q24" s="38">
        <f t="shared" si="2"/>
        <v>0</v>
      </c>
      <c r="S24" s="40"/>
      <c r="T24" s="40"/>
      <c r="U24" s="40"/>
      <c r="V24" s="40"/>
      <c r="W24" s="38">
        <f t="shared" si="3"/>
        <v>0</v>
      </c>
      <c r="Y24" s="40"/>
      <c r="Z24" s="40"/>
      <c r="AA24" s="40"/>
      <c r="AB24" s="56"/>
      <c r="AC24" s="38">
        <f t="shared" si="4"/>
        <v>0</v>
      </c>
    </row>
    <row r="25" spans="1:29" x14ac:dyDescent="0.2">
      <c r="A25" s="40"/>
      <c r="B25" s="40"/>
      <c r="C25" s="40"/>
      <c r="D25" s="37"/>
      <c r="E25" s="38">
        <f t="shared" si="0"/>
        <v>0</v>
      </c>
      <c r="G25" s="40"/>
      <c r="H25" s="40"/>
      <c r="I25" s="40"/>
      <c r="J25" s="37"/>
      <c r="K25" s="38">
        <f t="shared" si="1"/>
        <v>0</v>
      </c>
      <c r="M25" s="40"/>
      <c r="N25" s="40"/>
      <c r="O25" s="40"/>
      <c r="P25" s="40"/>
      <c r="Q25" s="38">
        <f t="shared" si="2"/>
        <v>0</v>
      </c>
      <c r="S25" s="40"/>
      <c r="T25" s="40"/>
      <c r="U25" s="40"/>
      <c r="V25" s="40"/>
      <c r="W25" s="38">
        <f t="shared" si="3"/>
        <v>0</v>
      </c>
      <c r="Y25" s="40"/>
      <c r="Z25" s="40"/>
      <c r="AA25" s="40"/>
      <c r="AB25" s="56"/>
      <c r="AC25" s="38">
        <f t="shared" si="4"/>
        <v>0</v>
      </c>
    </row>
    <row r="26" spans="1:29" x14ac:dyDescent="0.2">
      <c r="A26" s="40"/>
      <c r="B26" s="40"/>
      <c r="C26" s="40"/>
      <c r="D26" s="37"/>
      <c r="E26" s="38">
        <f t="shared" si="0"/>
        <v>0</v>
      </c>
      <c r="G26" s="40"/>
      <c r="H26" s="40"/>
      <c r="I26" s="40"/>
      <c r="J26" s="37"/>
      <c r="K26" s="38">
        <f t="shared" si="1"/>
        <v>0</v>
      </c>
      <c r="M26" s="40"/>
      <c r="N26" s="40"/>
      <c r="O26" s="40"/>
      <c r="P26" s="40"/>
      <c r="Q26" s="38">
        <f t="shared" si="2"/>
        <v>0</v>
      </c>
      <c r="S26" s="40"/>
      <c r="T26" s="40"/>
      <c r="U26" s="40"/>
      <c r="V26" s="40"/>
      <c r="W26" s="38">
        <f t="shared" si="3"/>
        <v>0</v>
      </c>
      <c r="Y26" s="40"/>
      <c r="Z26" s="40"/>
      <c r="AA26" s="40"/>
      <c r="AB26" s="56"/>
      <c r="AC26" s="38">
        <f t="shared" si="4"/>
        <v>0</v>
      </c>
    </row>
    <row r="27" spans="1:29" x14ac:dyDescent="0.2">
      <c r="A27" s="40"/>
      <c r="B27" s="40"/>
      <c r="C27" s="40"/>
      <c r="D27" s="37"/>
      <c r="E27" s="38">
        <f t="shared" si="0"/>
        <v>0</v>
      </c>
      <c r="G27" s="40"/>
      <c r="H27" s="40"/>
      <c r="I27" s="40"/>
      <c r="J27" s="37"/>
      <c r="K27" s="38">
        <f t="shared" si="1"/>
        <v>0</v>
      </c>
      <c r="M27" s="40"/>
      <c r="N27" s="40"/>
      <c r="O27" s="40"/>
      <c r="P27" s="40"/>
      <c r="Q27" s="38">
        <f t="shared" si="2"/>
        <v>0</v>
      </c>
      <c r="S27" s="40"/>
      <c r="T27" s="40"/>
      <c r="U27" s="40"/>
      <c r="V27" s="40"/>
      <c r="W27" s="38">
        <f t="shared" si="3"/>
        <v>0</v>
      </c>
      <c r="Y27" s="40"/>
      <c r="Z27" s="40"/>
      <c r="AA27" s="40"/>
      <c r="AB27" s="56"/>
      <c r="AC27" s="38">
        <f t="shared" si="4"/>
        <v>0</v>
      </c>
    </row>
    <row r="28" spans="1:29" x14ac:dyDescent="0.2">
      <c r="A28" s="40"/>
      <c r="B28" s="40"/>
      <c r="C28" s="40"/>
      <c r="D28" s="37"/>
      <c r="E28" s="38">
        <f t="shared" si="0"/>
        <v>0</v>
      </c>
      <c r="G28" s="40"/>
      <c r="H28" s="40"/>
      <c r="I28" s="40"/>
      <c r="J28" s="37"/>
      <c r="K28" s="38">
        <f t="shared" si="1"/>
        <v>0</v>
      </c>
      <c r="M28" s="40"/>
      <c r="N28" s="40"/>
      <c r="O28" s="40"/>
      <c r="P28" s="40"/>
      <c r="Q28" s="38">
        <f t="shared" si="2"/>
        <v>0</v>
      </c>
      <c r="S28" s="40"/>
      <c r="T28" s="40"/>
      <c r="U28" s="40"/>
      <c r="V28" s="40"/>
      <c r="W28" s="38">
        <f t="shared" si="3"/>
        <v>0</v>
      </c>
      <c r="Y28" s="40"/>
      <c r="Z28" s="40"/>
      <c r="AA28" s="40"/>
      <c r="AB28" s="56"/>
      <c r="AC28" s="38">
        <f t="shared" si="4"/>
        <v>0</v>
      </c>
    </row>
    <row r="29" spans="1:29" x14ac:dyDescent="0.2">
      <c r="A29" s="40"/>
      <c r="B29" s="40"/>
      <c r="C29" s="40"/>
      <c r="D29" s="37"/>
      <c r="E29" s="38">
        <f t="shared" si="0"/>
        <v>0</v>
      </c>
      <c r="G29" s="40"/>
      <c r="H29" s="40"/>
      <c r="I29" s="40"/>
      <c r="J29" s="37"/>
      <c r="K29" s="38">
        <f t="shared" si="1"/>
        <v>0</v>
      </c>
      <c r="M29" s="40"/>
      <c r="N29" s="40"/>
      <c r="O29" s="40"/>
      <c r="P29" s="40"/>
      <c r="Q29" s="38">
        <f t="shared" si="2"/>
        <v>0</v>
      </c>
      <c r="S29" s="40"/>
      <c r="T29" s="40"/>
      <c r="U29" s="40"/>
      <c r="V29" s="40"/>
      <c r="W29" s="38">
        <f t="shared" si="3"/>
        <v>0</v>
      </c>
      <c r="Y29" s="40"/>
      <c r="Z29" s="40"/>
      <c r="AA29" s="40"/>
      <c r="AB29" s="56"/>
      <c r="AC29" s="38">
        <f t="shared" si="4"/>
        <v>0</v>
      </c>
    </row>
    <row r="30" spans="1:29" x14ac:dyDescent="0.2">
      <c r="A30" s="40"/>
      <c r="B30" s="40"/>
      <c r="C30" s="40"/>
      <c r="D30" s="37"/>
      <c r="E30" s="38">
        <f t="shared" si="0"/>
        <v>0</v>
      </c>
      <c r="G30" s="40"/>
      <c r="H30" s="40"/>
      <c r="I30" s="40"/>
      <c r="J30" s="37"/>
      <c r="K30" s="38">
        <f t="shared" si="1"/>
        <v>0</v>
      </c>
      <c r="M30" s="40"/>
      <c r="N30" s="40"/>
      <c r="O30" s="40"/>
      <c r="P30" s="40"/>
      <c r="Q30" s="38">
        <f t="shared" si="2"/>
        <v>0</v>
      </c>
      <c r="S30" s="40"/>
      <c r="T30" s="40"/>
      <c r="U30" s="40"/>
      <c r="V30" s="40"/>
      <c r="W30" s="38">
        <f t="shared" si="3"/>
        <v>0</v>
      </c>
      <c r="Y30" s="40"/>
      <c r="Z30" s="40"/>
      <c r="AA30" s="40"/>
      <c r="AB30" s="56"/>
      <c r="AC30" s="38">
        <f t="shared" si="4"/>
        <v>0</v>
      </c>
    </row>
    <row r="31" spans="1:29" x14ac:dyDescent="0.2">
      <c r="A31" s="42" t="s">
        <v>57</v>
      </c>
      <c r="B31" s="40"/>
      <c r="C31" s="40"/>
      <c r="D31" s="37"/>
      <c r="E31" s="38">
        <f>SUM(E3:E30)</f>
        <v>0</v>
      </c>
      <c r="G31" s="42" t="s">
        <v>57</v>
      </c>
      <c r="H31" s="40"/>
      <c r="I31" s="40"/>
      <c r="J31" s="37"/>
      <c r="K31" s="38">
        <f>SUM(K3:K30)</f>
        <v>0</v>
      </c>
      <c r="M31" s="42" t="s">
        <v>57</v>
      </c>
      <c r="N31" s="40"/>
      <c r="O31" s="40"/>
      <c r="P31" s="40"/>
      <c r="Q31" s="38">
        <f>SUM(Q3:Q30)</f>
        <v>0</v>
      </c>
      <c r="S31" s="42" t="s">
        <v>57</v>
      </c>
      <c r="T31" s="40"/>
      <c r="U31" s="40"/>
      <c r="V31" s="40"/>
      <c r="W31" s="38">
        <f>SUM(W3:W30)</f>
        <v>0</v>
      </c>
      <c r="Y31" s="42" t="s">
        <v>57</v>
      </c>
      <c r="Z31" s="40"/>
      <c r="AA31" s="40"/>
      <c r="AB31" s="56"/>
      <c r="AC31" s="38">
        <f>SUM(AC3:AC30)</f>
        <v>0</v>
      </c>
    </row>
    <row r="32" spans="1:29" x14ac:dyDescent="0.2">
      <c r="K32" s="37"/>
    </row>
  </sheetData>
  <mergeCells count="5">
    <mergeCell ref="A1:E1"/>
    <mergeCell ref="G1:K1"/>
    <mergeCell ref="M1:Q1"/>
    <mergeCell ref="S1:W1"/>
    <mergeCell ref="Y1:AC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3:Y34"/>
  <sheetViews>
    <sheetView workbookViewId="0">
      <selection activeCell="A2" sqref="A2"/>
    </sheetView>
  </sheetViews>
  <sheetFormatPr defaultRowHeight="12.75" x14ac:dyDescent="0.2"/>
  <cols>
    <col min="1" max="1" width="9" style="39" customWidth="1"/>
    <col min="2" max="2" width="23.28515625" style="39" customWidth="1"/>
    <col min="3" max="3" width="20.85546875" style="43" customWidth="1"/>
    <col min="4" max="5" width="9.140625" style="39"/>
    <col min="6" max="6" width="15.5703125" style="57" customWidth="1"/>
    <col min="7" max="7" width="15.5703125" style="39" customWidth="1"/>
    <col min="8" max="8" width="15" style="43" customWidth="1"/>
    <col min="9" max="9" width="15" style="57" customWidth="1"/>
    <col min="10" max="10" width="15" style="39" customWidth="1"/>
    <col min="11" max="11" width="15" style="43" customWidth="1"/>
    <col min="12" max="13" width="9.140625" style="39"/>
    <col min="14" max="15" width="9.140625" style="43"/>
    <col min="16" max="16" width="9.140625" style="57"/>
    <col min="17" max="17" width="9.140625" style="39"/>
    <col min="18" max="18" width="9.140625" style="43"/>
    <col min="19" max="19" width="9.140625" style="57"/>
    <col min="20" max="20" width="13.7109375" style="39" customWidth="1"/>
    <col min="21" max="21" width="9.140625" style="43"/>
    <col min="22" max="24" width="9.140625" style="39"/>
    <col min="25" max="25" width="11.5703125" style="39" customWidth="1"/>
    <col min="26" max="16384" width="9.140625" style="39"/>
  </cols>
  <sheetData>
    <row r="3" spans="1:25" ht="13.5" thickBot="1" x14ac:dyDescent="0.25">
      <c r="A3" s="277" t="s">
        <v>219</v>
      </c>
      <c r="B3" s="277"/>
      <c r="C3" s="277"/>
      <c r="E3" s="277" t="s">
        <v>220</v>
      </c>
      <c r="F3" s="277"/>
      <c r="G3" s="277"/>
      <c r="H3" s="277"/>
      <c r="I3" s="277"/>
      <c r="J3" s="277"/>
      <c r="K3" s="277"/>
      <c r="M3" s="279" t="s">
        <v>106</v>
      </c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</row>
    <row r="4" spans="1:25" x14ac:dyDescent="0.2">
      <c r="A4" s="58" t="s">
        <v>53</v>
      </c>
      <c r="B4" s="58" t="s">
        <v>100</v>
      </c>
      <c r="C4" s="59" t="s">
        <v>101</v>
      </c>
      <c r="E4" s="285" t="s">
        <v>53</v>
      </c>
      <c r="F4" s="282" t="s">
        <v>102</v>
      </c>
      <c r="G4" s="283"/>
      <c r="H4" s="284"/>
      <c r="I4" s="282" t="s">
        <v>112</v>
      </c>
      <c r="J4" s="283"/>
      <c r="K4" s="284"/>
      <c r="M4" s="281" t="s">
        <v>53</v>
      </c>
      <c r="N4" s="54" t="s">
        <v>107</v>
      </c>
      <c r="O4" s="54" t="s">
        <v>108</v>
      </c>
      <c r="P4" s="282" t="s">
        <v>102</v>
      </c>
      <c r="Q4" s="283"/>
      <c r="R4" s="284"/>
      <c r="S4" s="282" t="s">
        <v>109</v>
      </c>
      <c r="T4" s="283"/>
      <c r="U4" s="284"/>
      <c r="V4" s="278" t="s">
        <v>180</v>
      </c>
      <c r="W4" s="278"/>
      <c r="X4" s="278"/>
      <c r="Y4" s="60" t="s">
        <v>118</v>
      </c>
    </row>
    <row r="5" spans="1:25" x14ac:dyDescent="0.2">
      <c r="A5" s="40"/>
      <c r="B5" s="42"/>
      <c r="C5" s="37"/>
      <c r="E5" s="286"/>
      <c r="F5" s="61" t="s">
        <v>103</v>
      </c>
      <c r="G5" s="58" t="s">
        <v>104</v>
      </c>
      <c r="H5" s="62" t="s">
        <v>105</v>
      </c>
      <c r="I5" s="61" t="s">
        <v>110</v>
      </c>
      <c r="J5" s="58" t="s">
        <v>111</v>
      </c>
      <c r="K5" s="59" t="s">
        <v>105</v>
      </c>
      <c r="M5" s="281"/>
      <c r="N5" s="54" t="s">
        <v>105</v>
      </c>
      <c r="O5" s="54" t="s">
        <v>105</v>
      </c>
      <c r="P5" s="61" t="s">
        <v>103</v>
      </c>
      <c r="Q5" s="58" t="s">
        <v>104</v>
      </c>
      <c r="R5" s="59" t="s">
        <v>105</v>
      </c>
      <c r="S5" s="61" t="s">
        <v>103</v>
      </c>
      <c r="T5" s="58" t="s">
        <v>104</v>
      </c>
      <c r="U5" s="59" t="s">
        <v>105</v>
      </c>
      <c r="V5" s="63" t="s">
        <v>53</v>
      </c>
      <c r="W5" s="63" t="s">
        <v>118</v>
      </c>
      <c r="X5" s="63" t="s">
        <v>105</v>
      </c>
      <c r="Y5" s="64" t="s">
        <v>181</v>
      </c>
    </row>
    <row r="6" spans="1:25" ht="13.5" thickBot="1" x14ac:dyDescent="0.25">
      <c r="A6" s="40"/>
      <c r="B6" s="40"/>
      <c r="C6" s="37"/>
      <c r="E6" s="40"/>
      <c r="F6" s="56"/>
      <c r="G6" s="40"/>
      <c r="H6" s="67">
        <f>F6*G6</f>
        <v>0</v>
      </c>
      <c r="I6" s="56"/>
      <c r="J6" s="40"/>
      <c r="K6" s="38">
        <f>I6*J6</f>
        <v>0</v>
      </c>
      <c r="M6" s="40"/>
      <c r="N6" s="37"/>
      <c r="O6" s="37"/>
      <c r="P6" s="56"/>
      <c r="Q6" s="40"/>
      <c r="R6" s="38">
        <f>P6*Q6</f>
        <v>0</v>
      </c>
      <c r="S6" s="56"/>
      <c r="T6" s="40"/>
      <c r="U6" s="38">
        <f>S6*T6</f>
        <v>0</v>
      </c>
      <c r="V6" s="40"/>
      <c r="W6" s="40"/>
      <c r="X6" s="40"/>
      <c r="Y6" s="66" t="s">
        <v>182</v>
      </c>
    </row>
    <row r="7" spans="1:25" x14ac:dyDescent="0.2">
      <c r="A7" s="40"/>
      <c r="B7" s="40"/>
      <c r="C7" s="37"/>
      <c r="E7" s="40"/>
      <c r="F7" s="56"/>
      <c r="G7" s="40"/>
      <c r="H7" s="67">
        <f t="shared" ref="H7:H33" si="0">F7*G7</f>
        <v>0</v>
      </c>
      <c r="I7" s="56"/>
      <c r="J7" s="40"/>
      <c r="K7" s="38">
        <f t="shared" ref="K7:K33" si="1">I7*J7</f>
        <v>0</v>
      </c>
      <c r="M7" s="40"/>
      <c r="N7" s="37"/>
      <c r="O7" s="37"/>
      <c r="P7" s="56"/>
      <c r="Q7" s="40"/>
      <c r="R7" s="38">
        <f t="shared" ref="R7:R33" si="2">P7*Q7</f>
        <v>0</v>
      </c>
      <c r="S7" s="56"/>
      <c r="T7" s="40"/>
      <c r="U7" s="38">
        <f t="shared" ref="U7:U33" si="3">S7*T7</f>
        <v>0</v>
      </c>
      <c r="V7" s="40"/>
      <c r="W7" s="40"/>
      <c r="X7" s="40"/>
    </row>
    <row r="8" spans="1:25" x14ac:dyDescent="0.2">
      <c r="A8" s="40"/>
      <c r="B8" s="40"/>
      <c r="C8" s="37"/>
      <c r="E8" s="40"/>
      <c r="F8" s="56"/>
      <c r="G8" s="40"/>
      <c r="H8" s="67">
        <f t="shared" si="0"/>
        <v>0</v>
      </c>
      <c r="I8" s="56"/>
      <c r="J8" s="40"/>
      <c r="K8" s="38">
        <f t="shared" si="1"/>
        <v>0</v>
      </c>
      <c r="M8" s="40"/>
      <c r="N8" s="37"/>
      <c r="O8" s="37"/>
      <c r="P8" s="56"/>
      <c r="Q8" s="40"/>
      <c r="R8" s="38">
        <f t="shared" si="2"/>
        <v>0</v>
      </c>
      <c r="S8" s="56"/>
      <c r="T8" s="40"/>
      <c r="U8" s="38">
        <f t="shared" si="3"/>
        <v>0</v>
      </c>
      <c r="V8" s="40"/>
      <c r="W8" s="40"/>
      <c r="X8" s="40"/>
    </row>
    <row r="9" spans="1:25" x14ac:dyDescent="0.2">
      <c r="A9" s="40"/>
      <c r="B9" s="40"/>
      <c r="C9" s="37"/>
      <c r="E9" s="40"/>
      <c r="F9" s="56"/>
      <c r="G9" s="40"/>
      <c r="H9" s="67">
        <f t="shared" si="0"/>
        <v>0</v>
      </c>
      <c r="I9" s="56"/>
      <c r="J9" s="40"/>
      <c r="K9" s="38">
        <f t="shared" si="1"/>
        <v>0</v>
      </c>
      <c r="M9" s="40"/>
      <c r="N9" s="37"/>
      <c r="O9" s="37"/>
      <c r="P9" s="56"/>
      <c r="Q9" s="40"/>
      <c r="R9" s="38">
        <f t="shared" si="2"/>
        <v>0</v>
      </c>
      <c r="S9" s="56"/>
      <c r="T9" s="40"/>
      <c r="U9" s="38">
        <f t="shared" si="3"/>
        <v>0</v>
      </c>
      <c r="V9" s="40"/>
      <c r="W9" s="40"/>
      <c r="X9" s="40"/>
    </row>
    <row r="10" spans="1:25" x14ac:dyDescent="0.2">
      <c r="A10" s="40"/>
      <c r="B10" s="40"/>
      <c r="C10" s="37"/>
      <c r="E10" s="40"/>
      <c r="F10" s="56"/>
      <c r="G10" s="40"/>
      <c r="H10" s="67">
        <f t="shared" si="0"/>
        <v>0</v>
      </c>
      <c r="I10" s="56"/>
      <c r="J10" s="40"/>
      <c r="K10" s="38">
        <f t="shared" si="1"/>
        <v>0</v>
      </c>
      <c r="M10" s="40"/>
      <c r="N10" s="37"/>
      <c r="O10" s="37"/>
      <c r="P10" s="56"/>
      <c r="Q10" s="40"/>
      <c r="R10" s="38">
        <f t="shared" si="2"/>
        <v>0</v>
      </c>
      <c r="S10" s="56"/>
      <c r="T10" s="40"/>
      <c r="U10" s="38">
        <f t="shared" si="3"/>
        <v>0</v>
      </c>
      <c r="V10" s="40"/>
      <c r="W10" s="40"/>
      <c r="X10" s="40"/>
    </row>
    <row r="11" spans="1:25" x14ac:dyDescent="0.2">
      <c r="A11" s="40"/>
      <c r="B11" s="40"/>
      <c r="C11" s="37"/>
      <c r="E11" s="40"/>
      <c r="F11" s="56"/>
      <c r="G11" s="40"/>
      <c r="H11" s="67">
        <f t="shared" si="0"/>
        <v>0</v>
      </c>
      <c r="I11" s="56"/>
      <c r="J11" s="40"/>
      <c r="K11" s="38">
        <f t="shared" si="1"/>
        <v>0</v>
      </c>
      <c r="M11" s="40"/>
      <c r="N11" s="37"/>
      <c r="O11" s="37"/>
      <c r="P11" s="56"/>
      <c r="Q11" s="40"/>
      <c r="R11" s="38">
        <f t="shared" si="2"/>
        <v>0</v>
      </c>
      <c r="S11" s="56"/>
      <c r="T11" s="40"/>
      <c r="U11" s="38">
        <f t="shared" si="3"/>
        <v>0</v>
      </c>
      <c r="V11" s="40"/>
      <c r="W11" s="40"/>
      <c r="X11" s="40"/>
    </row>
    <row r="12" spans="1:25" x14ac:dyDescent="0.2">
      <c r="A12" s="40"/>
      <c r="B12" s="40"/>
      <c r="C12" s="37"/>
      <c r="E12" s="40"/>
      <c r="F12" s="56"/>
      <c r="G12" s="40"/>
      <c r="H12" s="67">
        <f t="shared" si="0"/>
        <v>0</v>
      </c>
      <c r="I12" s="56"/>
      <c r="J12" s="40"/>
      <c r="K12" s="38">
        <f t="shared" si="1"/>
        <v>0</v>
      </c>
      <c r="M12" s="40"/>
      <c r="N12" s="37"/>
      <c r="O12" s="37"/>
      <c r="P12" s="56"/>
      <c r="Q12" s="40"/>
      <c r="R12" s="38">
        <f t="shared" si="2"/>
        <v>0</v>
      </c>
      <c r="S12" s="56"/>
      <c r="T12" s="40"/>
      <c r="U12" s="38">
        <f t="shared" si="3"/>
        <v>0</v>
      </c>
      <c r="V12" s="40"/>
      <c r="W12" s="40"/>
      <c r="X12" s="40"/>
    </row>
    <row r="13" spans="1:25" x14ac:dyDescent="0.2">
      <c r="A13" s="40"/>
      <c r="B13" s="40"/>
      <c r="C13" s="37"/>
      <c r="E13" s="40"/>
      <c r="F13" s="56"/>
      <c r="G13" s="40"/>
      <c r="H13" s="67">
        <f t="shared" si="0"/>
        <v>0</v>
      </c>
      <c r="I13" s="56"/>
      <c r="J13" s="40"/>
      <c r="K13" s="38">
        <f t="shared" si="1"/>
        <v>0</v>
      </c>
      <c r="M13" s="40"/>
      <c r="N13" s="37"/>
      <c r="O13" s="37"/>
      <c r="P13" s="56"/>
      <c r="Q13" s="40"/>
      <c r="R13" s="38">
        <f t="shared" si="2"/>
        <v>0</v>
      </c>
      <c r="S13" s="56"/>
      <c r="T13" s="40"/>
      <c r="U13" s="38">
        <f t="shared" si="3"/>
        <v>0</v>
      </c>
      <c r="V13" s="40"/>
      <c r="W13" s="40"/>
      <c r="X13" s="40"/>
    </row>
    <row r="14" spans="1:25" x14ac:dyDescent="0.2">
      <c r="A14" s="40"/>
      <c r="B14" s="40"/>
      <c r="C14" s="37"/>
      <c r="E14" s="40"/>
      <c r="F14" s="56"/>
      <c r="G14" s="40"/>
      <c r="H14" s="67">
        <f t="shared" si="0"/>
        <v>0</v>
      </c>
      <c r="I14" s="56"/>
      <c r="J14" s="40"/>
      <c r="K14" s="38">
        <f t="shared" si="1"/>
        <v>0</v>
      </c>
      <c r="M14" s="40"/>
      <c r="N14" s="37"/>
      <c r="O14" s="37"/>
      <c r="P14" s="56"/>
      <c r="Q14" s="40"/>
      <c r="R14" s="38">
        <f t="shared" si="2"/>
        <v>0</v>
      </c>
      <c r="S14" s="56"/>
      <c r="T14" s="40"/>
      <c r="U14" s="38">
        <f t="shared" si="3"/>
        <v>0</v>
      </c>
      <c r="V14" s="40"/>
      <c r="W14" s="40"/>
      <c r="X14" s="40"/>
    </row>
    <row r="15" spans="1:25" x14ac:dyDescent="0.2">
      <c r="A15" s="40"/>
      <c r="B15" s="40"/>
      <c r="C15" s="37"/>
      <c r="E15" s="40"/>
      <c r="F15" s="56"/>
      <c r="G15" s="40"/>
      <c r="H15" s="67">
        <f t="shared" si="0"/>
        <v>0</v>
      </c>
      <c r="I15" s="56"/>
      <c r="J15" s="40"/>
      <c r="K15" s="38">
        <f t="shared" si="1"/>
        <v>0</v>
      </c>
      <c r="M15" s="40"/>
      <c r="N15" s="37"/>
      <c r="O15" s="37"/>
      <c r="P15" s="56"/>
      <c r="Q15" s="40"/>
      <c r="R15" s="38">
        <f t="shared" si="2"/>
        <v>0</v>
      </c>
      <c r="S15" s="56"/>
      <c r="T15" s="40"/>
      <c r="U15" s="38">
        <f t="shared" si="3"/>
        <v>0</v>
      </c>
      <c r="V15" s="40"/>
      <c r="W15" s="40"/>
      <c r="X15" s="40"/>
    </row>
    <row r="16" spans="1:25" x14ac:dyDescent="0.2">
      <c r="A16" s="40"/>
      <c r="B16" s="40"/>
      <c r="C16" s="37"/>
      <c r="E16" s="40"/>
      <c r="F16" s="56"/>
      <c r="G16" s="40"/>
      <c r="H16" s="67">
        <f t="shared" si="0"/>
        <v>0</v>
      </c>
      <c r="I16" s="56"/>
      <c r="J16" s="40"/>
      <c r="K16" s="38">
        <f t="shared" si="1"/>
        <v>0</v>
      </c>
      <c r="M16" s="40"/>
      <c r="N16" s="37"/>
      <c r="O16" s="37"/>
      <c r="P16" s="56"/>
      <c r="Q16" s="40"/>
      <c r="R16" s="38">
        <f t="shared" si="2"/>
        <v>0</v>
      </c>
      <c r="S16" s="56"/>
      <c r="T16" s="40"/>
      <c r="U16" s="38">
        <f t="shared" si="3"/>
        <v>0</v>
      </c>
      <c r="V16" s="40"/>
      <c r="W16" s="40"/>
      <c r="X16" s="40"/>
    </row>
    <row r="17" spans="1:24" x14ac:dyDescent="0.2">
      <c r="A17" s="40"/>
      <c r="B17" s="40"/>
      <c r="C17" s="37"/>
      <c r="E17" s="40"/>
      <c r="F17" s="56"/>
      <c r="G17" s="40"/>
      <c r="H17" s="67">
        <f t="shared" si="0"/>
        <v>0</v>
      </c>
      <c r="I17" s="56"/>
      <c r="J17" s="40"/>
      <c r="K17" s="38">
        <f t="shared" si="1"/>
        <v>0</v>
      </c>
      <c r="M17" s="40"/>
      <c r="N17" s="37"/>
      <c r="O17" s="37"/>
      <c r="P17" s="56"/>
      <c r="Q17" s="40"/>
      <c r="R17" s="38">
        <f t="shared" si="2"/>
        <v>0</v>
      </c>
      <c r="S17" s="56"/>
      <c r="T17" s="40"/>
      <c r="U17" s="38">
        <f t="shared" si="3"/>
        <v>0</v>
      </c>
      <c r="V17" s="40"/>
      <c r="W17" s="40"/>
      <c r="X17" s="40"/>
    </row>
    <row r="18" spans="1:24" x14ac:dyDescent="0.2">
      <c r="A18" s="40"/>
      <c r="B18" s="40"/>
      <c r="C18" s="37"/>
      <c r="E18" s="40"/>
      <c r="F18" s="56"/>
      <c r="G18" s="40"/>
      <c r="H18" s="67">
        <f t="shared" si="0"/>
        <v>0</v>
      </c>
      <c r="I18" s="56"/>
      <c r="J18" s="40"/>
      <c r="K18" s="38">
        <f t="shared" si="1"/>
        <v>0</v>
      </c>
      <c r="M18" s="40"/>
      <c r="N18" s="37"/>
      <c r="O18" s="37"/>
      <c r="P18" s="56"/>
      <c r="Q18" s="40"/>
      <c r="R18" s="38">
        <f t="shared" si="2"/>
        <v>0</v>
      </c>
      <c r="S18" s="56"/>
      <c r="T18" s="40"/>
      <c r="U18" s="38">
        <f t="shared" si="3"/>
        <v>0</v>
      </c>
      <c r="V18" s="40"/>
      <c r="W18" s="40"/>
      <c r="X18" s="40"/>
    </row>
    <row r="19" spans="1:24" x14ac:dyDescent="0.2">
      <c r="A19" s="40"/>
      <c r="B19" s="40"/>
      <c r="C19" s="37"/>
      <c r="E19" s="40"/>
      <c r="F19" s="56"/>
      <c r="G19" s="40"/>
      <c r="H19" s="67">
        <f t="shared" si="0"/>
        <v>0</v>
      </c>
      <c r="I19" s="56"/>
      <c r="J19" s="40"/>
      <c r="K19" s="38">
        <f t="shared" si="1"/>
        <v>0</v>
      </c>
      <c r="M19" s="40"/>
      <c r="N19" s="37"/>
      <c r="O19" s="37"/>
      <c r="P19" s="56"/>
      <c r="Q19" s="40"/>
      <c r="R19" s="38">
        <f t="shared" si="2"/>
        <v>0</v>
      </c>
      <c r="S19" s="56"/>
      <c r="T19" s="40"/>
      <c r="U19" s="38">
        <f t="shared" si="3"/>
        <v>0</v>
      </c>
      <c r="V19" s="40"/>
      <c r="W19" s="40"/>
      <c r="X19" s="40"/>
    </row>
    <row r="20" spans="1:24" x14ac:dyDescent="0.2">
      <c r="A20" s="40"/>
      <c r="B20" s="40"/>
      <c r="C20" s="37"/>
      <c r="E20" s="40"/>
      <c r="F20" s="56"/>
      <c r="G20" s="40"/>
      <c r="H20" s="67">
        <f t="shared" si="0"/>
        <v>0</v>
      </c>
      <c r="I20" s="56"/>
      <c r="J20" s="40"/>
      <c r="K20" s="38">
        <f t="shared" si="1"/>
        <v>0</v>
      </c>
      <c r="M20" s="40"/>
      <c r="N20" s="37"/>
      <c r="O20" s="37"/>
      <c r="P20" s="56"/>
      <c r="Q20" s="40"/>
      <c r="R20" s="38">
        <f t="shared" si="2"/>
        <v>0</v>
      </c>
      <c r="S20" s="56"/>
      <c r="T20" s="40"/>
      <c r="U20" s="38">
        <f t="shared" si="3"/>
        <v>0</v>
      </c>
      <c r="V20" s="40"/>
      <c r="W20" s="40"/>
      <c r="X20" s="40"/>
    </row>
    <row r="21" spans="1:24" x14ac:dyDescent="0.2">
      <c r="A21" s="40"/>
      <c r="B21" s="40"/>
      <c r="C21" s="37"/>
      <c r="E21" s="40"/>
      <c r="F21" s="56"/>
      <c r="G21" s="40"/>
      <c r="H21" s="67">
        <f t="shared" si="0"/>
        <v>0</v>
      </c>
      <c r="I21" s="56"/>
      <c r="J21" s="40"/>
      <c r="K21" s="38">
        <f t="shared" si="1"/>
        <v>0</v>
      </c>
      <c r="M21" s="40"/>
      <c r="N21" s="37"/>
      <c r="O21" s="37"/>
      <c r="P21" s="56"/>
      <c r="Q21" s="40"/>
      <c r="R21" s="38">
        <f t="shared" si="2"/>
        <v>0</v>
      </c>
      <c r="S21" s="56"/>
      <c r="T21" s="40"/>
      <c r="U21" s="38">
        <f t="shared" si="3"/>
        <v>0</v>
      </c>
      <c r="V21" s="40"/>
      <c r="W21" s="40"/>
      <c r="X21" s="40"/>
    </row>
    <row r="22" spans="1:24" x14ac:dyDescent="0.2">
      <c r="A22" s="40"/>
      <c r="B22" s="40"/>
      <c r="C22" s="37"/>
      <c r="E22" s="40"/>
      <c r="F22" s="56"/>
      <c r="G22" s="40"/>
      <c r="H22" s="67">
        <f t="shared" si="0"/>
        <v>0</v>
      </c>
      <c r="I22" s="56"/>
      <c r="J22" s="40"/>
      <c r="K22" s="38">
        <f t="shared" si="1"/>
        <v>0</v>
      </c>
      <c r="M22" s="40"/>
      <c r="N22" s="37"/>
      <c r="O22" s="37"/>
      <c r="P22" s="56"/>
      <c r="Q22" s="40"/>
      <c r="R22" s="38">
        <f t="shared" si="2"/>
        <v>0</v>
      </c>
      <c r="S22" s="56"/>
      <c r="T22" s="40"/>
      <c r="U22" s="38">
        <f t="shared" si="3"/>
        <v>0</v>
      </c>
      <c r="V22" s="40"/>
      <c r="W22" s="40"/>
      <c r="X22" s="40"/>
    </row>
    <row r="23" spans="1:24" x14ac:dyDescent="0.2">
      <c r="A23" s="40"/>
      <c r="B23" s="40"/>
      <c r="C23" s="37"/>
      <c r="E23" s="40"/>
      <c r="F23" s="56"/>
      <c r="G23" s="40"/>
      <c r="H23" s="67">
        <f t="shared" si="0"/>
        <v>0</v>
      </c>
      <c r="I23" s="56"/>
      <c r="J23" s="40"/>
      <c r="K23" s="38">
        <f t="shared" si="1"/>
        <v>0</v>
      </c>
      <c r="M23" s="40"/>
      <c r="N23" s="37"/>
      <c r="O23" s="37"/>
      <c r="P23" s="56"/>
      <c r="Q23" s="40"/>
      <c r="R23" s="38">
        <f t="shared" si="2"/>
        <v>0</v>
      </c>
      <c r="S23" s="56"/>
      <c r="T23" s="40"/>
      <c r="U23" s="38">
        <f t="shared" si="3"/>
        <v>0</v>
      </c>
      <c r="V23" s="40"/>
      <c r="W23" s="40"/>
      <c r="X23" s="40"/>
    </row>
    <row r="24" spans="1:24" x14ac:dyDescent="0.2">
      <c r="A24" s="40"/>
      <c r="B24" s="40"/>
      <c r="C24" s="37"/>
      <c r="E24" s="40"/>
      <c r="F24" s="56"/>
      <c r="G24" s="40"/>
      <c r="H24" s="67">
        <f t="shared" si="0"/>
        <v>0</v>
      </c>
      <c r="I24" s="56"/>
      <c r="J24" s="40"/>
      <c r="K24" s="38">
        <f t="shared" si="1"/>
        <v>0</v>
      </c>
      <c r="M24" s="40"/>
      <c r="N24" s="37"/>
      <c r="O24" s="37"/>
      <c r="P24" s="56"/>
      <c r="Q24" s="40"/>
      <c r="R24" s="38">
        <f t="shared" si="2"/>
        <v>0</v>
      </c>
      <c r="S24" s="56"/>
      <c r="T24" s="40"/>
      <c r="U24" s="38">
        <f t="shared" si="3"/>
        <v>0</v>
      </c>
      <c r="V24" s="40"/>
      <c r="W24" s="40"/>
      <c r="X24" s="40"/>
    </row>
    <row r="25" spans="1:24" x14ac:dyDescent="0.2">
      <c r="A25" s="40"/>
      <c r="B25" s="40"/>
      <c r="C25" s="37"/>
      <c r="E25" s="40"/>
      <c r="F25" s="56"/>
      <c r="G25" s="40"/>
      <c r="H25" s="67">
        <f t="shared" si="0"/>
        <v>0</v>
      </c>
      <c r="I25" s="56"/>
      <c r="J25" s="40"/>
      <c r="K25" s="38">
        <f t="shared" si="1"/>
        <v>0</v>
      </c>
      <c r="M25" s="40"/>
      <c r="N25" s="37"/>
      <c r="O25" s="37"/>
      <c r="P25" s="56"/>
      <c r="Q25" s="40"/>
      <c r="R25" s="38">
        <f t="shared" si="2"/>
        <v>0</v>
      </c>
      <c r="S25" s="56"/>
      <c r="T25" s="40"/>
      <c r="U25" s="38">
        <f t="shared" si="3"/>
        <v>0</v>
      </c>
      <c r="V25" s="40"/>
      <c r="W25" s="40"/>
      <c r="X25" s="40"/>
    </row>
    <row r="26" spans="1:24" x14ac:dyDescent="0.2">
      <c r="A26" s="40"/>
      <c r="B26" s="40"/>
      <c r="C26" s="37"/>
      <c r="E26" s="40"/>
      <c r="F26" s="56"/>
      <c r="G26" s="40"/>
      <c r="H26" s="67">
        <f t="shared" si="0"/>
        <v>0</v>
      </c>
      <c r="I26" s="56"/>
      <c r="J26" s="40"/>
      <c r="K26" s="38">
        <f t="shared" si="1"/>
        <v>0</v>
      </c>
      <c r="M26" s="40"/>
      <c r="N26" s="37"/>
      <c r="O26" s="37"/>
      <c r="P26" s="56"/>
      <c r="Q26" s="40"/>
      <c r="R26" s="38">
        <f t="shared" si="2"/>
        <v>0</v>
      </c>
      <c r="S26" s="56"/>
      <c r="T26" s="40"/>
      <c r="U26" s="38">
        <f t="shared" si="3"/>
        <v>0</v>
      </c>
      <c r="V26" s="40"/>
      <c r="W26" s="40"/>
      <c r="X26" s="40"/>
    </row>
    <row r="27" spans="1:24" x14ac:dyDescent="0.2">
      <c r="A27" s="40"/>
      <c r="B27" s="40"/>
      <c r="C27" s="37"/>
      <c r="E27" s="40"/>
      <c r="F27" s="56"/>
      <c r="G27" s="40"/>
      <c r="H27" s="67">
        <f t="shared" si="0"/>
        <v>0</v>
      </c>
      <c r="I27" s="56"/>
      <c r="J27" s="40"/>
      <c r="K27" s="38">
        <f t="shared" si="1"/>
        <v>0</v>
      </c>
      <c r="M27" s="40"/>
      <c r="N27" s="37"/>
      <c r="O27" s="37"/>
      <c r="P27" s="56"/>
      <c r="Q27" s="40"/>
      <c r="R27" s="38">
        <f t="shared" si="2"/>
        <v>0</v>
      </c>
      <c r="S27" s="56"/>
      <c r="T27" s="40"/>
      <c r="U27" s="38">
        <f t="shared" si="3"/>
        <v>0</v>
      </c>
      <c r="V27" s="40"/>
      <c r="W27" s="40"/>
      <c r="X27" s="40"/>
    </row>
    <row r="28" spans="1:24" x14ac:dyDescent="0.2">
      <c r="A28" s="40"/>
      <c r="B28" s="40"/>
      <c r="C28" s="37"/>
      <c r="E28" s="40"/>
      <c r="F28" s="56"/>
      <c r="G28" s="40"/>
      <c r="H28" s="67">
        <f t="shared" si="0"/>
        <v>0</v>
      </c>
      <c r="I28" s="56"/>
      <c r="J28" s="40"/>
      <c r="K28" s="38">
        <f t="shared" si="1"/>
        <v>0</v>
      </c>
      <c r="M28" s="40"/>
      <c r="N28" s="37"/>
      <c r="O28" s="37"/>
      <c r="P28" s="56"/>
      <c r="Q28" s="40"/>
      <c r="R28" s="38">
        <f t="shared" si="2"/>
        <v>0</v>
      </c>
      <c r="S28" s="56"/>
      <c r="T28" s="40"/>
      <c r="U28" s="38">
        <f t="shared" si="3"/>
        <v>0</v>
      </c>
      <c r="V28" s="40"/>
      <c r="W28" s="40"/>
      <c r="X28" s="40"/>
    </row>
    <row r="29" spans="1:24" x14ac:dyDescent="0.2">
      <c r="A29" s="40"/>
      <c r="B29" s="40"/>
      <c r="C29" s="37"/>
      <c r="E29" s="40"/>
      <c r="F29" s="56"/>
      <c r="G29" s="40"/>
      <c r="H29" s="67">
        <f t="shared" si="0"/>
        <v>0</v>
      </c>
      <c r="I29" s="56"/>
      <c r="J29" s="40"/>
      <c r="K29" s="38">
        <f t="shared" si="1"/>
        <v>0</v>
      </c>
      <c r="M29" s="40"/>
      <c r="N29" s="37"/>
      <c r="O29" s="37"/>
      <c r="P29" s="56"/>
      <c r="Q29" s="40"/>
      <c r="R29" s="38">
        <f t="shared" si="2"/>
        <v>0</v>
      </c>
      <c r="S29" s="56"/>
      <c r="T29" s="40"/>
      <c r="U29" s="38">
        <f t="shared" si="3"/>
        <v>0</v>
      </c>
      <c r="V29" s="40"/>
      <c r="W29" s="40"/>
      <c r="X29" s="40"/>
    </row>
    <row r="30" spans="1:24" x14ac:dyDescent="0.2">
      <c r="A30" s="40"/>
      <c r="B30" s="40"/>
      <c r="C30" s="37"/>
      <c r="E30" s="40"/>
      <c r="F30" s="56"/>
      <c r="G30" s="40"/>
      <c r="H30" s="67">
        <f t="shared" si="0"/>
        <v>0</v>
      </c>
      <c r="I30" s="56"/>
      <c r="J30" s="40"/>
      <c r="K30" s="38">
        <f t="shared" si="1"/>
        <v>0</v>
      </c>
      <c r="M30" s="40"/>
      <c r="N30" s="37"/>
      <c r="O30" s="37"/>
      <c r="P30" s="56"/>
      <c r="Q30" s="40"/>
      <c r="R30" s="38">
        <f t="shared" si="2"/>
        <v>0</v>
      </c>
      <c r="S30" s="56"/>
      <c r="T30" s="40"/>
      <c r="U30" s="38">
        <f t="shared" si="3"/>
        <v>0</v>
      </c>
      <c r="V30" s="40"/>
      <c r="W30" s="40"/>
      <c r="X30" s="40"/>
    </row>
    <row r="31" spans="1:24" x14ac:dyDescent="0.2">
      <c r="A31" s="40"/>
      <c r="B31" s="40"/>
      <c r="C31" s="37"/>
      <c r="E31" s="40"/>
      <c r="F31" s="56"/>
      <c r="G31" s="40"/>
      <c r="H31" s="67">
        <f t="shared" si="0"/>
        <v>0</v>
      </c>
      <c r="I31" s="56"/>
      <c r="J31" s="40"/>
      <c r="K31" s="38">
        <f t="shared" si="1"/>
        <v>0</v>
      </c>
      <c r="M31" s="40"/>
      <c r="N31" s="37"/>
      <c r="O31" s="37"/>
      <c r="P31" s="56"/>
      <c r="Q31" s="40"/>
      <c r="R31" s="38">
        <f t="shared" si="2"/>
        <v>0</v>
      </c>
      <c r="S31" s="56"/>
      <c r="T31" s="40"/>
      <c r="U31" s="38">
        <f t="shared" si="3"/>
        <v>0</v>
      </c>
      <c r="V31" s="40"/>
      <c r="W31" s="40"/>
      <c r="X31" s="40"/>
    </row>
    <row r="32" spans="1:24" x14ac:dyDescent="0.2">
      <c r="A32" s="40"/>
      <c r="B32" s="40"/>
      <c r="C32" s="37"/>
      <c r="E32" s="40"/>
      <c r="F32" s="56"/>
      <c r="G32" s="40"/>
      <c r="H32" s="67">
        <f t="shared" si="0"/>
        <v>0</v>
      </c>
      <c r="I32" s="56"/>
      <c r="J32" s="40"/>
      <c r="K32" s="38">
        <f t="shared" si="1"/>
        <v>0</v>
      </c>
      <c r="M32" s="40"/>
      <c r="N32" s="37"/>
      <c r="O32" s="37"/>
      <c r="P32" s="56"/>
      <c r="Q32" s="40"/>
      <c r="R32" s="38">
        <f t="shared" si="2"/>
        <v>0</v>
      </c>
      <c r="S32" s="56"/>
      <c r="T32" s="40"/>
      <c r="U32" s="38">
        <f t="shared" si="3"/>
        <v>0</v>
      </c>
      <c r="V32" s="40"/>
      <c r="W32" s="40"/>
      <c r="X32" s="40"/>
    </row>
    <row r="33" spans="1:24" x14ac:dyDescent="0.2">
      <c r="A33" s="40"/>
      <c r="B33" s="40"/>
      <c r="C33" s="37"/>
      <c r="E33" s="40"/>
      <c r="F33" s="56"/>
      <c r="G33" s="40"/>
      <c r="H33" s="67">
        <f t="shared" si="0"/>
        <v>0</v>
      </c>
      <c r="I33" s="56"/>
      <c r="J33" s="40"/>
      <c r="K33" s="38">
        <f t="shared" si="1"/>
        <v>0</v>
      </c>
      <c r="M33" s="40"/>
      <c r="N33" s="37"/>
      <c r="O33" s="37"/>
      <c r="P33" s="56"/>
      <c r="Q33" s="40"/>
      <c r="R33" s="38">
        <f t="shared" si="2"/>
        <v>0</v>
      </c>
      <c r="S33" s="56"/>
      <c r="T33" s="40"/>
      <c r="U33" s="38">
        <f t="shared" si="3"/>
        <v>0</v>
      </c>
      <c r="V33" s="40"/>
      <c r="W33" s="40"/>
      <c r="X33" s="40"/>
    </row>
    <row r="34" spans="1:24" x14ac:dyDescent="0.2">
      <c r="A34" s="42" t="s">
        <v>57</v>
      </c>
      <c r="B34" s="40"/>
      <c r="C34" s="38">
        <f>SUM(C5:C33)</f>
        <v>0</v>
      </c>
      <c r="E34" s="42" t="s">
        <v>57</v>
      </c>
      <c r="F34" s="56"/>
      <c r="G34" s="40"/>
      <c r="H34" s="38">
        <f>SUM(H6:H33)</f>
        <v>0</v>
      </c>
      <c r="I34" s="56"/>
      <c r="J34" s="40"/>
      <c r="K34" s="38">
        <f>SUM(K6:K33)</f>
        <v>0</v>
      </c>
      <c r="M34" s="42" t="s">
        <v>57</v>
      </c>
      <c r="N34" s="38">
        <f>SUM(N6:N33)</f>
        <v>0</v>
      </c>
      <c r="O34" s="38">
        <f>SUM(O6:O33)</f>
        <v>0</v>
      </c>
      <c r="P34" s="56"/>
      <c r="Q34" s="40"/>
      <c r="R34" s="38">
        <f>SUM(R6:R33)</f>
        <v>0</v>
      </c>
      <c r="S34" s="56"/>
      <c r="T34" s="40"/>
      <c r="U34" s="38">
        <f>SUM(U6:U33)</f>
        <v>0</v>
      </c>
      <c r="V34" s="42" t="s">
        <v>57</v>
      </c>
      <c r="W34" s="40"/>
      <c r="X34" s="38">
        <f>SUM(X6:X33)</f>
        <v>0</v>
      </c>
    </row>
  </sheetData>
  <mergeCells count="10">
    <mergeCell ref="V4:X4"/>
    <mergeCell ref="M3:X3"/>
    <mergeCell ref="M4:M5"/>
    <mergeCell ref="S4:U4"/>
    <mergeCell ref="A3:C3"/>
    <mergeCell ref="F4:H4"/>
    <mergeCell ref="P4:R4"/>
    <mergeCell ref="I4:K4"/>
    <mergeCell ref="E4:E5"/>
    <mergeCell ref="E3:K3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I32"/>
  <sheetViews>
    <sheetView workbookViewId="0">
      <selection sqref="A1:B1"/>
    </sheetView>
  </sheetViews>
  <sheetFormatPr defaultRowHeight="12.75" x14ac:dyDescent="0.2"/>
  <cols>
    <col min="1" max="1" width="13.42578125" style="39" customWidth="1"/>
    <col min="2" max="2" width="26.140625" style="43" customWidth="1"/>
    <col min="3" max="3" width="9.140625" style="39"/>
    <col min="4" max="4" width="14.85546875" style="39" customWidth="1"/>
    <col min="5" max="5" width="27" style="43" customWidth="1"/>
    <col min="6" max="6" width="9.140625" style="39"/>
    <col min="7" max="7" width="21" style="39" customWidth="1"/>
    <col min="8" max="8" width="30" style="43" customWidth="1"/>
    <col min="9" max="16384" width="9.140625" style="39"/>
  </cols>
  <sheetData>
    <row r="1" spans="1:9" x14ac:dyDescent="0.2">
      <c r="A1" s="277" t="s">
        <v>113</v>
      </c>
      <c r="B1" s="277"/>
      <c r="D1" s="277" t="s">
        <v>114</v>
      </c>
      <c r="E1" s="277"/>
      <c r="G1" s="277" t="s">
        <v>116</v>
      </c>
      <c r="H1" s="277"/>
    </row>
    <row r="2" spans="1:9" x14ac:dyDescent="0.2">
      <c r="A2" s="58" t="s">
        <v>53</v>
      </c>
      <c r="B2" s="59" t="s">
        <v>117</v>
      </c>
      <c r="C2" s="68"/>
      <c r="D2" s="58" t="s">
        <v>53</v>
      </c>
      <c r="E2" s="59" t="s">
        <v>117</v>
      </c>
      <c r="G2" s="58" t="s">
        <v>53</v>
      </c>
      <c r="H2" s="69" t="s">
        <v>115</v>
      </c>
      <c r="I2" s="70"/>
    </row>
    <row r="3" spans="1:9" x14ac:dyDescent="0.2">
      <c r="A3" s="41"/>
      <c r="B3" s="37"/>
      <c r="D3" s="41"/>
      <c r="E3" s="37"/>
      <c r="G3" s="41"/>
      <c r="H3" s="37"/>
    </row>
    <row r="4" spans="1:9" x14ac:dyDescent="0.2">
      <c r="A4" s="40"/>
      <c r="B4" s="37"/>
      <c r="D4" s="40"/>
      <c r="E4" s="37"/>
      <c r="G4" s="40"/>
      <c r="H4" s="37"/>
    </row>
    <row r="5" spans="1:9" x14ac:dyDescent="0.2">
      <c r="A5" s="40"/>
      <c r="B5" s="37"/>
      <c r="D5" s="40"/>
      <c r="E5" s="37"/>
      <c r="G5" s="40"/>
      <c r="H5" s="37"/>
    </row>
    <row r="6" spans="1:9" x14ac:dyDescent="0.2">
      <c r="A6" s="40"/>
      <c r="B6" s="37"/>
      <c r="D6" s="40"/>
      <c r="E6" s="37"/>
      <c r="G6" s="40"/>
      <c r="H6" s="37"/>
    </row>
    <row r="7" spans="1:9" x14ac:dyDescent="0.2">
      <c r="A7" s="40"/>
      <c r="B7" s="37"/>
      <c r="D7" s="40"/>
      <c r="E7" s="37"/>
      <c r="G7" s="40"/>
      <c r="H7" s="37"/>
    </row>
    <row r="8" spans="1:9" x14ac:dyDescent="0.2">
      <c r="A8" s="40"/>
      <c r="B8" s="37"/>
      <c r="D8" s="40"/>
      <c r="E8" s="37"/>
      <c r="G8" s="40"/>
      <c r="H8" s="37"/>
    </row>
    <row r="9" spans="1:9" x14ac:dyDescent="0.2">
      <c r="A9" s="40"/>
      <c r="B9" s="37"/>
      <c r="D9" s="40"/>
      <c r="E9" s="37"/>
      <c r="G9" s="40"/>
      <c r="H9" s="37"/>
    </row>
    <row r="10" spans="1:9" x14ac:dyDescent="0.2">
      <c r="A10" s="40"/>
      <c r="B10" s="37"/>
      <c r="D10" s="40"/>
      <c r="E10" s="37"/>
      <c r="G10" s="40"/>
      <c r="H10" s="37"/>
    </row>
    <row r="11" spans="1:9" x14ac:dyDescent="0.2">
      <c r="A11" s="40"/>
      <c r="B11" s="37"/>
      <c r="D11" s="40"/>
      <c r="E11" s="37"/>
      <c r="G11" s="40"/>
      <c r="H11" s="37"/>
    </row>
    <row r="12" spans="1:9" x14ac:dyDescent="0.2">
      <c r="A12" s="40"/>
      <c r="B12" s="37"/>
      <c r="D12" s="40"/>
      <c r="E12" s="37"/>
      <c r="G12" s="40"/>
      <c r="H12" s="37"/>
    </row>
    <row r="13" spans="1:9" x14ac:dyDescent="0.2">
      <c r="A13" s="40"/>
      <c r="B13" s="37"/>
      <c r="D13" s="40"/>
      <c r="E13" s="37"/>
      <c r="G13" s="40"/>
      <c r="H13" s="37"/>
    </row>
    <row r="14" spans="1:9" x14ac:dyDescent="0.2">
      <c r="A14" s="40"/>
      <c r="B14" s="37"/>
      <c r="D14" s="40"/>
      <c r="E14" s="37"/>
      <c r="G14" s="40"/>
      <c r="H14" s="37"/>
    </row>
    <row r="15" spans="1:9" x14ac:dyDescent="0.2">
      <c r="A15" s="40"/>
      <c r="B15" s="37"/>
      <c r="D15" s="40"/>
      <c r="E15" s="37"/>
      <c r="G15" s="40"/>
      <c r="H15" s="37"/>
    </row>
    <row r="16" spans="1:9" x14ac:dyDescent="0.2">
      <c r="A16" s="40"/>
      <c r="B16" s="37"/>
      <c r="D16" s="40"/>
      <c r="E16" s="37"/>
      <c r="G16" s="40"/>
      <c r="H16" s="37"/>
    </row>
    <row r="17" spans="1:8" x14ac:dyDescent="0.2">
      <c r="A17" s="40"/>
      <c r="B17" s="37"/>
      <c r="D17" s="40"/>
      <c r="E17" s="37"/>
      <c r="G17" s="40"/>
      <c r="H17" s="37"/>
    </row>
    <row r="18" spans="1:8" x14ac:dyDescent="0.2">
      <c r="A18" s="40"/>
      <c r="B18" s="37"/>
      <c r="D18" s="40"/>
      <c r="E18" s="37"/>
      <c r="G18" s="40"/>
      <c r="H18" s="37"/>
    </row>
    <row r="19" spans="1:8" x14ac:dyDescent="0.2">
      <c r="A19" s="40"/>
      <c r="B19" s="37"/>
      <c r="D19" s="40"/>
      <c r="E19" s="37"/>
      <c r="G19" s="40"/>
      <c r="H19" s="37"/>
    </row>
    <row r="20" spans="1:8" x14ac:dyDescent="0.2">
      <c r="A20" s="40"/>
      <c r="B20" s="37"/>
      <c r="D20" s="40"/>
      <c r="E20" s="37"/>
      <c r="G20" s="40"/>
      <c r="H20" s="37"/>
    </row>
    <row r="21" spans="1:8" x14ac:dyDescent="0.2">
      <c r="A21" s="40"/>
      <c r="B21" s="37"/>
      <c r="D21" s="40"/>
      <c r="E21" s="37"/>
      <c r="G21" s="40"/>
      <c r="H21" s="37"/>
    </row>
    <row r="22" spans="1:8" x14ac:dyDescent="0.2">
      <c r="A22" s="40"/>
      <c r="B22" s="37"/>
      <c r="D22" s="40"/>
      <c r="E22" s="37"/>
      <c r="G22" s="40"/>
      <c r="H22" s="37"/>
    </row>
    <row r="23" spans="1:8" x14ac:dyDescent="0.2">
      <c r="A23" s="40"/>
      <c r="B23" s="37"/>
      <c r="D23" s="40"/>
      <c r="E23" s="37"/>
      <c r="G23" s="40"/>
      <c r="H23" s="37"/>
    </row>
    <row r="24" spans="1:8" x14ac:dyDescent="0.2">
      <c r="A24" s="40"/>
      <c r="B24" s="37"/>
      <c r="D24" s="40"/>
      <c r="E24" s="37"/>
      <c r="G24" s="40"/>
      <c r="H24" s="37"/>
    </row>
    <row r="25" spans="1:8" x14ac:dyDescent="0.2">
      <c r="A25" s="40"/>
      <c r="B25" s="37"/>
      <c r="D25" s="40"/>
      <c r="E25" s="37"/>
      <c r="G25" s="40"/>
      <c r="H25" s="37"/>
    </row>
    <row r="26" spans="1:8" x14ac:dyDescent="0.2">
      <c r="A26" s="40"/>
      <c r="B26" s="37"/>
      <c r="D26" s="40"/>
      <c r="E26" s="37"/>
      <c r="G26" s="40"/>
      <c r="H26" s="37"/>
    </row>
    <row r="27" spans="1:8" x14ac:dyDescent="0.2">
      <c r="A27" s="40"/>
      <c r="B27" s="37"/>
      <c r="D27" s="40"/>
      <c r="E27" s="37"/>
      <c r="G27" s="40"/>
      <c r="H27" s="37"/>
    </row>
    <row r="28" spans="1:8" x14ac:dyDescent="0.2">
      <c r="A28" s="40"/>
      <c r="B28" s="37"/>
      <c r="D28" s="40"/>
      <c r="E28" s="37"/>
      <c r="G28" s="40"/>
      <c r="H28" s="37"/>
    </row>
    <row r="29" spans="1:8" x14ac:dyDescent="0.2">
      <c r="A29" s="40"/>
      <c r="B29" s="37"/>
      <c r="D29" s="40"/>
      <c r="E29" s="37"/>
      <c r="G29" s="40"/>
      <c r="H29" s="37"/>
    </row>
    <row r="30" spans="1:8" x14ac:dyDescent="0.2">
      <c r="A30" s="40"/>
      <c r="B30" s="37"/>
      <c r="D30" s="40"/>
      <c r="E30" s="37"/>
      <c r="G30" s="40"/>
      <c r="H30" s="37"/>
    </row>
    <row r="31" spans="1:8" x14ac:dyDescent="0.2">
      <c r="A31" s="40"/>
      <c r="B31" s="37"/>
      <c r="D31" s="40"/>
      <c r="E31" s="37"/>
      <c r="G31" s="40"/>
      <c r="H31" s="37"/>
    </row>
    <row r="32" spans="1:8" x14ac:dyDescent="0.2">
      <c r="A32" s="42" t="s">
        <v>57</v>
      </c>
      <c r="B32" s="38">
        <f>SUM(B3:B31)</f>
        <v>0</v>
      </c>
      <c r="D32" s="42" t="s">
        <v>57</v>
      </c>
      <c r="E32" s="38">
        <f>SUM(E3:E31)</f>
        <v>0</v>
      </c>
      <c r="G32" s="42" t="s">
        <v>57</v>
      </c>
      <c r="H32" s="38">
        <f>SUM(H3:H31)</f>
        <v>0</v>
      </c>
    </row>
  </sheetData>
  <mergeCells count="3">
    <mergeCell ref="A1:B1"/>
    <mergeCell ref="D1:E1"/>
    <mergeCell ref="G1:H1"/>
  </mergeCells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o u r   1 "   D e s c r i p t i o n = " A d i c i o n e   a q u i   u m a   d e s c r i � � o   p a r a   o   t o u r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4 0 6 3 3 d 5 f - b e c d - 4 2 f 2 - a 3 4 a - d 8 3 0 6 3 f f 1 3 f 5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 - 4 5 < / L o n g i t u d e > < R o t a t i o n > 0 < / R o t a t i o n > < P i v o t A n g l e > - 0 . 0 0 8 3 6 4 3 3 9 3 0 6 3 4 5 7 2 5 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B C E A A A Q h A V l M W R s A A D R 8 S U R B V H h e 7 X 0 H c x x H l u Z r D z R c w 1 u C B g A J U n S i R E l D S S M z R h u 3 E b c x e 7 u z c b c R s 7 E z c b H 3 B + c u Y n f k R Z G i 6 C R 6 W I J w h P e N 9 r j 3 v c y s q m 5 0 A w 1 D s R r A B y Q y K 6 v Q J j O / f C 9 f v s z 0 / P X 6 7 Q 0 6 A t V U l F N b d T l 5 K l p p e n m D n j w b o J 6 u k 9 T b F K e + y R S d a i Q q D / o o l U 6 T 1 + u l J 1 M B m l j 2 y / 9 u S A m W e j F 6 y O P R y S z Y + R 5 O I H i R w a G L y + R s m 4 d u P X l O c 0 s r 6 q F D j k N P K L S V 9 8 5 1 U X V F i O Z X E s S c o S / 7 v P R x d 5 L u D i z S 2 z 0 1 / I Q q o r X V V f I G w 7 S w H q D H T K i D Q a R c 5 C c W i O S M y w J E i b S X / D 4 f f X Y u R W n y 0 9 9 + / F n u H W Y w o e 4 c W k I F A 3 7 6 9 M o Z S q d S 9 M N z H 1 1 p j 9 H C / C I N T i x S R 1 M N R V h i + f 1 + S r N U m l 4 m e j p X Q e n M Q Z F I 2 2 F r Y r V U J e l 8 2 w a N L / l p c D 5 E v + 9 N k p f J 9 e W 9 P k o k U / L M Y Y T n r 9 8 f T k I d a 6 q n N 4 4 3 U 4 r J d G / U Q + d b E v R w 4 C W d P t 7 I v a 6 H S a O K B f f 7 5 8 q 5 4 f g O C Z F y U Z h Y x 6 p j F P F M U 2 t r i 5 S N 1 + u h s r I y u t M / R j O L 3 A M d Q n j + 7 y E k 1 C d v n W c F J U W J R J z m 5 x e o t r Z W C I S Q S C S k s U A y I f 3 t 8 2 q h k C H Y Y Y W R T E 4 g 7 7 e n Y 1 y G 8 9 T Q 0 C D X K K e X a + U U S M / R o x d T + s n D A 6 + O D w V Q 4 b + 5 0 k u + j S Q l k y p E I h F u B B m K x W L S G G B w A J m G Z j a E T B l N t M M O l E F u O e D 6 + n C Q K i u r W J I n K Z P J S B m 3 V y d o f K 2 B y u s v 8 7 V + + J C A C Y V v f P A D S P J 3 7 1 7 g V p A R N Q 7 B 6 4 U a t 0 H x e I I C A R 5 l M 3 w 8 D g A G 5 8 u F T E f I h i K W v m B E E x 7 6 e r i S 1 t d V h w R S Y c z p 8 6 Y p G s t Q o O Y K e b y w h u a v l 4 M W v H n y D l w o C w X p t 2 / 1 U i I e o / X o m l S 6 6 W 2 X F x d F K s E w A Z I B q z H 8 P S J T Y W y W V g 9 m I v R 4 a E 4 T b o P e a I 5 T h o m V S q e o L H K B A n 7 u q P L U z U E L B 1 7 l q + B B 8 v n W K i Z T X H p O f y A o M Q A C V d X U i F T y s 4 S C F L s / H q A b I y G 5 f 4 S t 4 S T V S t x L 4 8 k 2 + r w v x B 0 W j 0 V T G 9 R e k 6 R E M k 1 r s R T 5 q y + w p A r q p w 8 u P P / v x t 0 D 2 x X D L P 7 J 5 d M U j U Z F t 5 + f n a G a 2 j q 5 B 1 K t r 6 3 R y u o y j w G q y R u q 4 v F A Y S J h L J D T K R / B Q r Y l E G l M / m 5 s c L 4 X 9 z z S a Q U C P s o s / 6 S f O p h g Q t 0 7 k M 2 k K l x O 1 9 4 4 I c a G 5 a V F q d T y c J j T S 1 R V X U P z c 7 N U V 9 8 g z 0 q v u k U p c J v Y 8 v 5 h Q z i 4 I W O n X K C M D W D 9 S 2 U 8 d G d k g 9 r q g t Q W 2 a C h u R D N R A P k i f b x U D a u n z x Y O J A q H y T T t f M n x e w N Y I y U w Y w s 9 6 Q g E 2 C M D / / 1 b G s y A U d k y k Y + M g F G B f z g p C K L 3 7 t B 7 5 3 i M s 9 M U 9 C b o b N N M f q k K 0 r h 8 q Y s 8 h 0 k H D i j B F S M a 2 c 7 K c l k g l o X j 8 e o r D x M F V V V Y i Y 3 W E m F h U x H 2 F + A V C G / 3 Q P h u r a u V t R u p F E n V 7 s C 1 N H a v a n u D k I 4 U B I K 3 + m z q + d F I s 3 x e A n W P B g a A F S m S b 9 c 8 d K T u W p J H 2 H / M b a o p L 8 B y h 6 q t 5 n r Q + i s i V F l T Y 9 + 4 u A A w 4 N c k p V s + O j N s x R d W 5 F e s L o m w j m w 5 K W l A t e 5 h 4 T U g m H i w Y S a c z r C q 8 H T a f + m O b x o d F 1 i 1 I X p 6 C 6 1 x i g d O J m 3 L k s 1 H J i J 3 W s X z p C f 1 N I K j J 2 g 6 q H y m E + U T H t o P F p N g W C Q q m s b + f k j 7 A f Q G / s K 6 D i o F Z Q / 1 G x I p t n Z W Z k 8 R 5 6 T V G + 3 c z 2 F T u v / K P 1 w I M Z Q n S 0 N F G a h g 3 k l z D f B 4 L C a C N D f e I z 0 z X C Y v h 4 M 0 Y s F 5 R U x x e r e E f Y H M N b A 1 h P w Z U u j 2 n I Y g F R 9 z M z M S L n 3 9 P C Y i W E I Z U J l O E i 9 N e O U 8 b E K n q d u S y 0 c i N b V e 6 x R K g + 9 X j T t p 5 W Y h + 6 M l 2 f 5 O n T V K y + I 4 X k 1 j j r C / g E a g M G 7 x x N 0 s m K K l p d X J C S T K f F A R 3 A C Z E J 9 w d p X V 1 t L 7 5 4 o 1 3 d K G y U / h v r 0 8 h k Z G 6 F y / v N p k G 4 M B + n m S F A q z A D p j o g i V C z p Y T U l u 0 c 9 w v 7 A z 5 K q K p S h u r p a q q 6 u k r i 2 N k K r a 2 u b 6 s P E q D e o 6 U t L y 3 S x s z l v H Z d S K O k x V F d r P a 2 u L I k R A m Q y y F d 5 i Z S H 4 h x w l c 7 g / 4 + w 3 6 g p U 6 o e 8 P 3 3 N + n B g 0 c 0 O T l F 8 3 P z N D Y 2 n r d e A K R B v o A 3 Q 1 X h e s 7 Z X N e l E k p 2 D O X l 0 X B D Z Y j K y 8 t 5 r K Q k k g k W H M k 0 p 7 8 d O p p 3 e p V Y i N r m 8 r a 2 V r p w 4 Q 0 6 f b p b 0 h 0 d 7 f T 8 + X N 9 V 8 F Z X 5 B S U P + 6 4 L y S p 7 5 L J Z T s G O o 3 V 8 7 K s o t v B w M s c X K I p M G 5 O k W s B i o y i Y 5 b J L y e z a / 5 K p A 7 q C 9 V X D t h u x O B Q G u s 6 g F m / q + 5 u Z n u 3 / 9 J x r u 5 Q P 3 B m B S L x e l i u 5 r y K E W U J K G w f D 2 d j J M v E K K o 8 i 4 S O E m V S z B z 6 X Q j 2 p 5 b O 2 D f H u A c 1 J c y v I 6 x K c z l g 4 O D + k o B 2 k R z U x N 3 h H F a X 7 f n p Q B I J 4 R w O C z X 0 D 5 K E d x h l 9 4 P r H o Y N 3 3 T 7 5 U K M c E g l 0 y F s N 1 T R z 5 8 x Q O u e X 5 H 9 4 w x 0 7 l z 5 / S V j W B Z S E g D q b W w s C h 5 T l J h X w p Y B 5 s r g 4 4 a L 5 2 f k p N Q 7 5 z r o h T 3 f t M r X A H + s o L k C b A 6 3 9 u U o g u t S f F 8 f q c z Q Z 2 1 h 3 c 3 n l e O T I q S C b X m D J a 7 z u O d I o l y A R M 5 9 v E A o S K R G p q b m 9 d 3 F E A q W A a B E 3 W l Z 0 o v O a N E V Z l P K u 3 u q D 2 f l E 8 6 Y V w C F 5 g H k w H 6 W 1 8 Z 3 X o R p J 7 G F F 1 u T 2 S N o y J 6 E v I I e 0 M 8 k a R H T w d k w 5 a + v n 5 6 8 v g J D Q 4 N 6 7 v Z W F h Y 0 C m i + v o 6 m p 2 Z l X o D m V D J i D G W K v P z t a 7 3 U g m e / / z x 5 5 J R b K 6 c O 0 9 V 3 j V a X W d 1 b 9 B 2 Y z F w p v O h o y Z F v c 1 K S k G d + 7 K f J Z x c E f k o Q R k K b q s G H q E w U P 6 f 9 v D Y d h u 9 B x I M 7 m G Y 7 E U 7 h L 4 4 P T 1 N T T y + w m v A a I E x G F S / Y D B I / f O y J 0 F J g L 9 6 D s V c G r w + P 9 U G 4 1 I Z 3 w 1 n L 6 W G l I F a J x 3 c F p h f 9 9 F X A y G R W F 9 o M s F N 5 l z l M L 3 T v k K / 4 d e o C G 6 Q b 5 v X O U J + Q L K M L W 3 v i Q I T + c T E p K R N B w Y y z c 3 N y W u o w M o T q x J r 0 T U m K B i a 3 R 7 c G k T 7 K Y U Q a T p r u R d h z w I j n Y 7 z u O j t Y w n 6 e c J s j V w Y W B i H V a R O r H L e 6 I t R C l d U y P W b H Q n 6 8 J T q E S H R 8 N r n m u 1 1 V E f Y G q M 5 S z c K o b W 1 V e o S M J o F 9 k e E Z D K k W l x Y p A q u l 5 Z g K m + b c G M o m T H U m 8 0 x q Y C 5 N W T Y w L g I 2 M 7 p F Y v e s I L U o C 6 c E c M F T N b h q m r 6 n K U W J N d 3 Q y H 6 a l D 5 n a G 3 v T 0 a l H 3 M j 1 A c 4 N p V D M r L y 2 i G x 0 5 O Q H L B n G 5 I B S 9 1 W M 4 w Z n a 2 B T e H k r D y B W v O W N J p O a Z 2 J 0 U 4 U a f I t B C V a E s E m E y o J I P 5 q J f J p N J T g c s q c Y S 8 C O 5 w 4 n k p V l y z W p i 3 j R N G S l V V V Y k a i M 1 H U e e o M 5 j Z m 7 N 9 a 1 2 L k i B U c 6 V X y I R C n 9 a S q K k y I x 7 k L 1 6 8 o D t j 2 0 8 C r i Z s A h 1 h Z 0 j s c O J 5 N Z o Q S R N d 3 7 q n O 3 2 m x 9 r 3 w 4 l Q K E T 9 f f 1 0 / H i n z E u J C p g u D b W b W 6 d D X r k w + I I R O l V r L 5 0 + 3 Z i k T 7 p i 1 B 1 Z p N u 3 b 7 P 0 6 u R 8 f v Q X A o w W R 9 g a j 2 5 / K + u g 1 q P r N D L y Q u d u B l S 8 q Z f 2 / u e o X y E P p 8 + e O 6 u 9 J k A o l p L B I J X L 8 C y 7 f b g t m L O z X B s 2 Q h 2 W d A K q y + D u v y F z F y 0 8 s H 0 y / c u 6 q E S L H C M c V G x n E g e u / O o j 6 u z s p P r 6 e m p p a R Z S o f 6 M N F r n s Z G M i x g V l R V y b 2 H d K 1 r E 0 K x t 1 M C k r 2 o H + M P P b q x n t Q 0 3 B t e r f M n k B k X j t l X P h E Q y Q R M T U + L A W u b f o G s n 4 9 J H v G r w W x 9 q y G 5 s W w B r z e q r 7 G Y F 9 a 2 q q l I m f A c G h + j u 3 f v 0 + N F j e v z 4 C W s Y d 2 l 1 d U 0 b H 4 g q g x k 6 1 Z C y 3 k P m q X R L R a y 2 g n M 3 P H + 7 8 9 C 1 T a S s 7 i w t L W f I T 0 m 6 d m K d v h 8 O 0 p s d c Z p 9 O S 5 L A p 4 + 7 a P e X u x H Q L S 8 v E w v R s d p 0 o 8 T H 3 4 J a h 2 h E D p q 0 t T b r E 7 j g F o H Y E 8 J k A s B e 0 u g j t A x 4 h l I q 6 V E G T X y u B j A p H u M x 1 + J R F K e h d U P A Z 0 o N t 2 Z S b v X c Z Y J 9 c i 1 h N o I n + P e S + 2 v Z y T T i e p l 6 m o O C I F g E Q L g Z J n k w k 4 E m + n p L 6 A C o h c + W q R Y G M l E j G p X b 4 l h A m o f 1 k R B 2 g w N D d G p U 6 f 0 U 9 l Y j X u p M p S h / o E B i q 5 G K Z l K U U V F W A w T F q G Y Y F A X F z y V + r / c B 9 e q f B 4 f N v X f r O o N j C 9 L / H L y J T 1 4 8 J B + + u l n 8 v t 9 M t P e P / v L 9 F w 8 d N a p I + Q D p E 5 b e y t d u n S B N Y k W V u t W J R / 1 l m 8 t 1 N i S j y q Y T C s r K x Q M B O n S 5 Y t M w h 7 q 6 u r S T x i 1 j z W R p S X y k X t V P 9 c a J Y I 1 3 Z Z k c s J X 2 U 5 / v Z + k y p Z e W t 6 o l Y K X u Q t + b K c q N s 6 J 9 a b 1 I j j H p O 9 2 4 P Z y h C 0 Q C I a o r 3 + E J d I w v R g Z 5 U 7 v A d 2 7 d 1 / q a J D H U a h X s 0 8 f v F e g I u L o m 5 9 / f k C d n c c k H 6 R E 1 8 W t g a a m p n Q X 5 q G y 8 n K q 3 s D h D 9 n t x S 3 B t R K K J b s U a i 6 h g L J w N T 1 6 G a B U o E 4 W r Q E D s z v b z a g + n K S B e 1 / Q S j Q p l d V a k y n K g n W E 7 Y G D 7 K j j t 7 Q a u U a n z p z T y + H P U 3 t 7 m 5 D j m 2 + + 4 / H v M 5 m v w s E D A O r 5 4 s U L 3 C j V 2 K q m p p o m W Q t B 5 d R E a m i Z p R c Q x N 5 + L u 7 R P J / f f V x 8 1 / w L I h n s F T M r S K V 6 K 1 X o z h h E w E D 2 Y l t C 3 I a K w V s d C S o P Z K j v y Q N a L L 9 I b b U + 6 m 6 w 1 R D z O r n j J D j g Q i 3 J b H h o Z s V L Z 3 n Q / W D y 4 J 9 3 t F e k Z 3 6 i 9 8 6 3 C k E A 1 B 0 C j B X X b z + l 9 9 / u l f y n T 5 5 R D 4 + 1 s A z e P A P r 3 9 O n T 3 k c d U L W V g 0 P D 7 N 0 y 1 B D U w u t l 7 l z m b w r C e U L t 7 A q U C 0 D U S O l E A y c 6 c D U N 9 R Q W 0 n D q R 6 W X M p I k Q / w 5 f v w l F r w B h M u J g q f z N f R 1 c 7 s m X r 4 9 p k 9 H m I p D z 2 b 9 g v h z I Q u f A b 7 Z g K y g 9 I R t k d s f Z X + 7 o I / a z W v w c D A I H U c 6 5 B x B 9 L n z p 2 l G B M n t q 5 W D q C e M R d V V V 1 F f i Y a j B K w 9 E 1 P z V B Z p I H i f r V c 3 k 1 w 5 R i K / L U F 1 T 3 L 3 1 / j 2 q / e p u M n j s t c x 1 a A n m 4 w P T 1 D w f K q v D 5 n z g 1 T M L 9 1 q S 2 Z 5 R 3 R X J U R Y r 6 v j 2 w 5 w t Y o K 6 + k r w b U U p m l p S V Z t r G 4 q J a + d 3 d 3 0 Y 3 v b 9 L 1 7 2 6 I Z 7 n p O G G x X V x c k r F X S 0 u L r I t y o r q G C Z Z y 5 y S v K 0 c N L J j y k 4 n B R a 5 T C v G M j y o r K + h U a E g G t g C k U V u 1 T S D + n n R c O 9 J C d R g f H y f v R p K q W Y X b L a w j W w p 8 z i N k 4 8 a Q j 5 6 w W o f x 0 E u H u 1 F j Y y O 9 / 8 G v 6 M 0 r l + n B w 0 f i w x c I B O k Y S y 6 j J q 5 p K y E q E n V p x l l u B B N K P q K r Q j 5 z e S H c f B 6 i h 5 M B G h k e o Z 6 m D W q u T F M P q 2 j w o M C C w f j q n M R m 2 T s m F i 9 d u k Q r K 6 v 0 z v H N j p n F A q + H R Y 0 b E 1 / I p z 7 C 1 l h L + q n p x E W q C I f p 5 M k T I q 0 A W G g x e Q v j 0 s U L 5 0 X t m 5 y c l D r H H B Z W 8 k I N l B a g m w E W H 2 I x Y m 6 7 c U N w p Y T a j k S 5 w C L B h o 4 u W c 5 x t i V J D 1 8 G Z C 0 T r E E n I s o 8 6 0 R Z W U h M t z s F L I s J x 7 8 9 e v y E f v f J + 0 L Y + o o j W / p W g F S J k R r j Y o O W 6 9 d v i J E B 6 h 3 G t A a 4 F 9 a W W 0 i o V C p J V a y B G D I h Q t M V / c q F c B 2 h g r W 9 l l W v W G C W f X C 1 S T a z N J I I + P H H u 9 T T s f l g N Z B p n n s 4 q B 7 Y g a f Y 9 5 t Z 9 V J Q + 2 6 C 8 J B 2 B t 0 N y v x + h M K Y W f P S / J p H v B 3 e f f c q j Y 9 N s A o e o 7 o 6 d Z C 4 g T + g p k D 6 F 6 r E G o g V 2 g a m j E P B I C 0 O P d R X 7 o H r j B J w S C 4 k o b Y S W q F Q O a 2 x p M J e E Q a + x g t i z c t F d X U 1 t X e 0 y 6 p R u M f A N I s Z f I y v z I R j L v D W H 3 X Z h g j s 3 N P d Z b v R V I U 2 6 K P u G K U T a 9 w A N k u / n U j c g w p Y U O + O h + j u g y F Z 7 n 7 h 4 n m p 0 1 z f S 3 N I X m c k J R I L K p 6 q A W 4 X 8 s Q G h S v C Q r b c 9 v O 6 g + s k F D Q x 0 / g 2 N 8 L c 6 6 2 x n F Y H V O c C F Y i 9 C m p q a m S y E Y P g m z d u y e b 2 t 3 7 4 U T + V D S 4 r K T A A n w s 6 f + 7 n g 2 m 4 e u U O f X h 8 h X 7 T E 5 O t i a 9 0 x K m n e p Z 8 s Y k s 6 X m Y k a i 7 S r G U T 8 o f x D K 7 y B r A B U l i 7 r + w P V l l V Y W m k / q z t h Z l d X 6 D x 2 H K W u g m c B O Q p u K a A O 0 r q 6 F m t 9 k d w R B g O 8 B 8 C 0 s T P N e 7 e / I 7 b z o B Q t 6 9 9 x P 9 w O Q z f m o A 0 t D 5 4 V u I 9 4 Y X Q F 2 Y K 3 5 q m N 7 t L q N P m W Q 7 c X E 6 y P j + e Y g S K Z I O b X B w O K s T x Q a Y i G G p r e S O b 3 4 l R U + n W A 3 U R Y c 9 0 1 E H n c f g p p T d f l 5 3 c J 2 E s g t W I i 7 D 3 T d A e C 8 X A 1 Q O A t Q + S C 4 n c s d X u B Y L 1 U a G j h 1 r t + Z I M C 7 7 4 e Y t u v z m J b F a G c D b I 8 7 B v O 7 H 3 X G q D L B 6 G S t i I 4 w D j m + G y s T / s q m p 0 S p n + P b V 1 j V I X W D L g j v T j T S y 3 i p b H 8 x H c R z R h j q 8 D T 0 W g s v g q l 2 P / O W 1 Q i h F q t 0 T y W C n z r K 5 7 4 h K v n 7 9 e 3 r 8 6 I k s 6 e 7 v H 6 C v v v p G 0 l e v v i 0 e 7 t g Q H 2 S C a f c Y 9 5 h V l d k T z B g D r K 6 s y n 2 D 3 t p Z O l M x q q 8 O N 7 4 c 4 H F s O k i T y 3 5 x + 7 o + H K R v h 8 P 0 c C q k j h / S b Q F / n 2 g p J W u s k I + 2 E l v O 2 5 Z e V x C 1 3 i 1 h k 7 q 3 R 2 x s 4 F W L R z n 3 f N j k 3 g A V d / 7 8 G z w A L h c f M 0 i e X / / 6 A 1 Y R u 8 X Y g T U 7 w W B I p F t Z K C S O n 0 4 V E M B r d P d 0 0 a L e f j g a j d L D h 4 + p o 7 1 Z r o 9 A 1 L f c R E + m b e M R j B C z a 9 q n D z / C K f h W E o 0 v e S n l C Q j B Y C 1 c Z 7 0 x t x 2 9 z u C q M R Q K b j 8 J d a F 1 Z x O 3 U M 9 A D i d g E R w b m 5 D B 8 4 k T x 0 X i G O C A 7 P b 2 V i E N C P f W 2 1 f E D A 9 k 0 B h 0 e M l E w y Q l A M K e P 3 9 O L + + W r E M P o 3 L b Q E N A J A 1 C g i n L 5 3 M + e j w d l j y c j F g m 9 W G 3 o d c d X D W G 8 o e b J N 4 P U j V U Z H g M t b P X g T M u / P y c 4 y Y Q p b 6 u j m 7 y + C g f Y G 0 y w C 4 9 c I O a m p 6 i O 7 f v y j K F L 7 / 4 i h r q G 2 R m H x 4 A e H 2 z 0 v h 9 x w F l R 1 B A s w S E Q B J z k J Q C U j h 6 F D E 2 g I n O T k i + W + C q M Z T T Z L 4 J B b L z A a + B U z a K A Q a / W E I P / 7 6 H D 5 / I 1 l f m 5 D 0 A 4 y O s x Y G 7 j N m 1 x w D S a 3 R s T I i I p Q Z Y 4 o 3 x 1 u j I m F j 6 3 n n n b f r V t f d Y u t U I 2 S p 4 f I U 8 k B Q o C 2 x Q l 2 P p y G G G E E h I Z O i j r q X i 8 W v u c 8 D k 8 C y 2 K V t f F y 0 h X 1 t 6 X c H z 1 c / P d t B U X z H C p 3 k M k p R G 7 i x A g Z R r c R 8 1 O v W U P r 5 U L y e R b w c s D 4 h G 1 1 i y V I l 0 G R 0 d l X E R n D j T / D n u 3 b 1 P l 9 + 8 z K S I i O S S A b E D c J u 5 d / c n S b 9 5 5 R J F I p E 8 K o y S f i B S 7 v 8 D x a 7 l O s j A T r G o 3 g z H K O d M O i X O z m m O U Q 8 q T k p I p R L U Q g M U Y 0 J h a U f 9 a f f s / O u 6 M V Q h F E c l o t b q N P 3 9 t W M 0 M T E h D r D r 6 1 s f h Y I x 0 c D A k H h N w O j Q 1 t b G k i h O I 8 9 H a G R k h N 7 / 4 J q Q C c g l C Q C 3 m Q 9 / / T 5 9 / M m v J Q 3 C 5 H v O 7 N 6 T C 8 u T + r D D d J h o B I 7 O 1 O p U T R o / H K P c 0 E G l k p D w 2 e 3 o d Q Z X W f l Q b n s F 9 G s U N P a a w J h l Y G B A y O U 0 W z u B g 8 H g V y Z z G w z E 2 J k H 1 j 1 4 p T t d l 6 R i c 7 C 8 t E h L C / O W G r c V c p 9 B T 4 x T P + C 1 f g S G 8 M Z B I E 0 w 6 0 f f Q + j q O s W q + D I l u J P K 1 5 Z e V 3 D X 6 R t b o L W 6 u L F G R 0 T 5 0 U F S g F T Y y + D + v Z / p x 1 u 3 Z T y U i 6 b m p k 2 u L 4 W A 1 1 x Z V s s O A K i K 1 T U R q m 9 U x p T t A G l o P g P U G K c 0 w 6 L F i z u 0 S h 4 c g C 7 q r 8 R O M n G w Y u Q 6 r s v L w 1 x + n O 2 i 4 C o r 3 1 a Y X r X N 1 Y W A Q X 4 + d B 4 / J l t a j Y 2 N 6 Y q x g X 3 f + v o G 9 N X W w P + G K y p p f m 6 W i Z G h O F X K 3 A i I M T 3 1 c t N r 5 8 M G E 0 p 2 S u X / c Q I L F o f m A 3 S + J U k f d 8 X k b O B 8 y 8 Y P I l S x g S i I Z D J S y l K C k M i x D Q K n v Y S 9 P b B e q m 6 T Z 8 v r h q v G U F u h G K + H p s r N E g j j F n i R w y K H g M l X w D R + k E F t S r 8 9 l L G B q L a u n t U 3 L / X P B u i J P j u q q b n F e q + t 4 G c V E s s + 8 L 6 5 q A + n q Y X H g H 7 W D J u r 0 r J b 7 q 9 P r V M 5 d x T O p f k H B o Y k G j Z x O H Y c q m f l 6 f s p c I 7 V 5 X g s T m s J l G N u O 3 p 9 w V V j K I R C 2 O q e A T w j U N g G G K M 8 f v y U 3 n h D H e 8 P C 9 z w 8 I i 4 D n 1 / / Y Y c h Q M T e T h c v J U N W 2 Q Z N Q 0 n y 5 9 n S W K A 8 R Y C S L X K + n 0 h 5 D N a A O b w O I N M K k 5 B v 0 f 2 r 2 i p K q J H K W E I a U Q a 6 V j S T s m k Y h U y s i 8 F N A 5 I L N N 2 3 B A O l F K B 4 y g X o u o r Y a v m b 7 7 + V h x Y j c E B D R l e C s A F V g E h s X 6 4 + W P R E q o Y 4 D 1 g f K i s 2 r y w c a e Q O R a N j g i W 9 R O 9 d S w h y 0 L a s e n M x m a J X I q w i J I l l R z S y n m f O 0 m k o X J 3 9 3 R b + / q 5 B Z 5 v H v a 7 5 h N l Q t 2 0 F s U J 4 J i H c v R O G s 5 0 I b Q H R u n s y U a R Q F f f e T v L 8 z s X 8 K t D L x e J 1 I r H 8 3 5 h e X m J y Z p / L V a x g M E j H L b H B 2 b v b w O U D + b r 1 F y M e q + R e T + r o d u P N V 0 D 1 C 8 i J k k 6 g 3 k n z E G p X W Q z f A 0 D D u a j s C R G 5 q I c 8 1 D V i W F q b a w m T 7 C c a k + o A y P c A H d J q O S M R A U 0 o m 0 R C S W o n N Z k L N N 7 r n d L M g E r q 6 v U 1 z f I D V f t Y b A f i M X W d 0 S m l 8 t e + m F k 8 5 7 s u S p j 7 l I U r G r F w k j n 3 B Z 2 d s L y k N 2 W 3 + u A 6 j S 5 8 4 Q L l 0 n r a 7 k H i W T d s 5 9 N B i L 0 9 N k z 8 m n t w y 1 g Q h n t z x 2 h 0 P i i G J x p 4 Q L n + M W L U d m y t x D g a n T 7 9 h 1 6 O f G S 3 n r r c t Z c 0 1 6 x p l e b F o u W 6 g x V l W V o J W 5 / 7 4 W 5 W W p q b t V X m w E X K N N Z V O Y u F / F u 0 K f d M R 5 z u V 8 d F O n E B I H F T h E G Z D L E 4 c B k M k 7 G 8 K C w 7 2 e 4 D J L U A 6 9 / 2 d w 0 u w 2 9 z u A q o 4 S X 0 n s i F F Q e + N z V N 9 Q X N K f C 5 X 9 4 + L k Y K n D K A 4 7 3 3 y 9 C o Q H U N e x c d T z X n J Q 9 K Y D J 8 T G q r W + Q d C E E g 3 Z n g Y 3 5 c 4 E i h L H k T H h Q T r r H 9 e 5 L 9 d U B x O A / E h R h Q C J N J k 0 g 3 L O I h H s g G Q K r g m P j 4 + T z B z a 1 o 9 c Z X D W x 6 9 l Q b j g g 1 W 6 I t c z j D C B S U 1 P w / 1 e W V 2 S p u z l k Y D + x t L S w q 8 9 t M D s 9 R U 0 t L b S 4 Y G + r l Q 9 Z u w D x + + U 6 7 Q I L / B r H O t r p o 6 6 Y 7 G / x q c u 8 M Y w q Z 8 h j E 0 c F Q z C Q R 5 H J 5 K v / Q f 3 V 1 d a S v z x s t R 8 3 B B d a + e z G A u y k g W L 5 9 P D c 1 o N y 7 F b k X N O 0 n 6 i u q d W p 3 U F 5 X H i 2 / X z r 0 a 2 X z 2 N c h X E c D B s G K E U s a X E D h C D 4 A W E M c T R R J D B 5 O M M i k U 0 m n Y b h g p 9 b W F z k 9 u G u J u y 6 M R S X 3 J 5 6 + U E m F O o j H 8 Q q x i r f f o 6 Z D J I s J f J N 1 u 4 E s A 7 C 5 B 7 Y 5 v P B 6 u V E K p k t o V Z X l q Q M o 2 u r 8 r n Q y + O 7 N / i U 0 e d 1 w i Y N Y i 2 Z U G F C L B M c K q D J E y K p N O 6 h k r F h q S J U T h t 6 j c F 9 E g q F J c i n 9 u V e 5 8 e N P F Y z A G Z Y j K / W u K E t z M / l V Z V 2 C 3 8 g Y P n p 7 Q b w c K + p 0 U e 0 c E P K B Z x w 1 b K W D N V E s i V h e b i C p V K C 7 6 n / K y t T e 9 b V 1 T c K O Z G G 1 A t W u O A I G H x G i y i G W E p C Q Z U 1 R L P I x N c y Z p I 8 j j W x a s p S W d M K b o H r P C U M h / I J q W I F 1 3 o S u + N s B l x + X j x / I R U B 9 y E j q e Z n t + + 5 1 1 Z X R L o V A s h f 5 M f L C 0 M G I B g q k 4 Z j M P 1 y U p x w Q Y p 8 K g 6 k E E z o I D T U v W A o K O Z 7 S D J p r P x a u L e w v r 1 H / K u E S B h R 9 R y E A U k Q 4 5 6 + l n v 6 2 h D J E E v U P Y 7 L f N x 5 6 T J 3 U 3 C X t z m H S r 9 2 J y m W P Q X w 4 4 v 8 a h O 2 + c J R l U 7 A M r f u G G / k A h U M K Q C P i x n t C 5 g L P O N l d c 1 J h J 0 A k 5 o G + O 6 K B C n x h G 9 q K W x C B 8 x O t S A c z O k + n 5 8 / a 7 m Q D 6 8 F C Q V V M p H e W 5 n u B Y p A h i g 2 q W w y O U j k j H X A d 5 R Y P 5 / m 6 8 a T Z z a 1 n 9 c d 3 D e G 4 o D C 5 T / 6 e n d Y j n n z S i m 4 G c E 7 A s f 8 o 2 K w Z g o V B 8 J I B X P a A N e L i w v i m 2 f G R 4 3 N z R R n S Y W Z e 6 h p 8 F Q A G Z E G I M X Q G H Y C v C f O j n U C D Q j E i K 0 X N k D g 8 0 F 1 D T F 5 8 B p Y W j I / P 0 u r L E 2 h H q p n M j y W W h O J N b X y m i Q U f 0 4 h j A 5 K 6 m h S a Z V P i I N 7 E u e S y X F P J B Q 8 K D I U j m B 6 Y X P 7 e Z 3 B f W M o Q B c 4 h J S o U r u U V t e H 8 4 + l r l 3 7 l e x O d O f u f R o Z G Z X 3 A k x v j q 2 A + / r 6 5 B D l V A q D 3 + z Z + C C r j j 6 M S Y I h I Q L I G G I 1 D Q B h 8 X J L i / O y p O P l x L i Q D o 0 B 6 p j T s 8 E A q l n u d / T 7 M S Z j U u j P Z j D H 6 u n y 0 o K Q Z j 3 J n 9 X T R L N z S 9 z A 0 u K C V F f X I M v 5 0 R E E Z N N 9 j y x i H F 7 a u 2 / h b i B k Q d e m Y 7 m W s Z I m j N S 1 M 9 j 3 Q D y j 8 i k J p d Q 9 h D S H 3 b a L V w l X E k r t D 5 p P v q h G X y x i P J b K B 6 h F 2 H 4 Z a 6 S w F b B p 6 B h n z M 3 P 0 6 1 b t 2 U T S 6 w K X V n e 7 D W + 3 W c A K W s i d b K k o 6 W t X U i H P L w v A h o N 3 g s N A 6 8 P Y u Y C z + O Z 3 H s g N 8 z z K V 8 N P 0 P U W c u q T w O P r / h 1 s 8 C N E O b 1 W C x K I w s + G l 9 6 f e M n / r q q P k E W C S C K n Z b x k Z B G E w m x 5 D u u D Z m 4 T L r r W Q v Q r + 0 2 u P J I 0 L L A u h T g f u D B Z H 4 X J N P A s U g N R 0 9 + / v m X c m b R 7 M w s f f T R h 7 L U A 5 O H K 6 v 5 x 1 Z G x d s N Q E i M a f A Z Y u u F x 2 4 g U 1 i 7 F u H Y l 5 W V Z a p g 6 Q P g E G 0 c W V o I 8 K C A 5 B x a j F D / T G E 3 r F c F i y w S O G 1 I Y o j C s S I K y A T p o 5 4 R S a T v q a B V P C u d I b 8 n R V U N L Z v a j R u C K 8 d Q 4 e C a V f g G u x X v 2 4 0 b o K J h T 4 n 3 3 n u H z p 7 r l W X z Z m I V j d 6 o a 7 k w k s M 5 e b o b R F h F K w R I T X x v N E i o l F V F L g n B 8 5 B k f T M + m n x d 4 y a G N T 6 S u s Q Y y I y R D M G U Z F J k Y r J Y z y F G v s 7 j a 0 O s o F d 5 p T e d 6 O F 3 2 N x 2 X n d w 5 x g K 0 A X J J b u J T D s l 1 + e O M 6 M K A R J p 5 P k L U b O c A M n g S I u l H r n 3 A B / 0 r j 0 A U q o Q j E F i p 9 9 X n v e V 0 4 u F X 1 4 y A Y p E H P B j C C R k U W k z L p J 7 O j i J o 2 I E / j + 9 p M P k n a q L S T 3 A h 8 + N c C 2 h f N w m p C C 5 o L m K V O Y u w X V I E 8 v b 9 9 Q Y T 6 H S n M A u r 9 g B C a c d 3 v j + B 7 E K O o k F S 9 x e g A Z W C J i P 2 i 2 + K 2 C Q e d V Q 3 4 e D k E g H T Q b E k D r q 2 k g n T l t k s k m l C K W k E t I o c z j E Y m F h A P 5 7 L o U r x 1 A I 9 V U r X B m K U H a b 4 x u 7 h F n J u x W c O 8 Y 6 A b X w 1 K m T c o Y U D A z f f P 2 d + A T C N G 3 M 0 7 s F x m I w H m B 8 B B O 4 a k g Z U S V h 6 t 4 p c A 4 w T n G 0 y + y X g y E T I v 5 r k 4 q / D 2 I l m Z C H W J P H S S Z O S y z X h k w g E k i Y p h C r e 7 B 8 n r h 4 N W + b c U N w r Y T y e l l S o G C l M J X U w A c 2 2 K k a N M k S i j v F L Q G 1 L 5 H j F + c E 3 r O W n 8 H G l j h 5 4 9 G j x z T q O K 1 j N 8 D Y q J w J i / E R v D c A z H H B m 6 O i I n u t U z E o 5 n u + C i i i g D y a M E I K T R K 5 N p J J 5 0 t s 8 u z Y 3 D f 1 j h j 5 k F A 1 / l V a W l q m w B 4 k 9 6 s G E w o N 0 5 2 h L M i F K r 2 W 8 m H b K 7 5 E z 6 3 T + T A 4 M E i h P C b s X M B o 0 d T Y K K r g 4 q K 9 T 9 9 O g Q Y I w 4 c T Y n 3 U L l G 4 5 3 S E h Y H E j b D I B O J I c K S Z F E K M n D w h E e e p G N f m W U U g i 0 x y D 1 I q R U F v g u q a W v g d 8 7 c X N w T X S i i g v j q u C t N U A M d O y b R T 7 z m Q 6 f O + / O o Q 8 p Z S l V n j o + 2 A x o 8 t n L f y 8 d s K 2 z n n 4 j t j V 1 p s O 5 z i B g V 1 c 2 b q p S x C R G N 0 A 9 T n 4 M C x I h I H q S + Q J 9 c A 4 b i H M R T q F M / A 8 K B J 5 a x v C f y 9 E b h r k Y n q n r f f V 2 / s U r j O l y 8 3 e K Q y W E L p Q l c V q I F n d g F Y / e 6 O b f b 1 C z e c p L 7 x 4 s 3 g o g L W R u T I z 5 1 i f T 0 q z r q 5 U I 1 N N S 4 Q t r I 6 I q d 2 + L X x o 7 G 5 h V r b O 6 Q c Z q a n s s v j F 4 Z 6 b 5 B I / m p S q c 8 u R A F h h D g q z 5 B E P Z M t h b A B q F L v k M c k E j I p V Q / X t K E 2 b Y G / Z G 4 b c V N w n 7 d 5 T m i s R e G i A p h U H K M y 9 g P z U a + c e h F P 4 V 3 4 v T h 6 s 3 O D o v N j c l 0 s I r W 1 d O u H W / T T T z + L B X C 7 j S 4 B e K 5 j G + F 8 E A n J H w Y m c z i 3 5 i M d A L I 1 N j X L 8 7 M z U + K S 9 E t C y C Q E U i R S M c h j S G X I p A i k 8 j h 2 5 E m 9 I g Z p Q C A r q D z s h A S i 4 T s e j 8 S p r f t c 3 j b i q n D j 2 c j r 6 + K K x P A 4 a 6 Z e P z c i H 0 c B 7 g V Y s D r m b 6 R y 9 w B s 4 f z B y b g c T Y P K a + T x 0 U 6 A 9 8 f / Y Q N N G B n q 6 g q v 3 D U N b 6 v 5 J w C N a r t n n M B Y K 0 N B + g b n 0 r 5 i q O + g S K Q E k 0 o r o i i J J N I H V l p L n Q P B D H k Q s 8 Q B e Y Q w U O t U L I G / C x Z N m j i V j F N X 7 R q 9 9 f t / 4 H d H s 3 U v X D 2 G M g h y g 7 f V A I 6 l A v d H U g H w + X s 0 4 Z X T B T H f J A 1 l B 4 D q B 0 M F i N j f 1 0 / L S 0 u 0 t L g g A b 5 6 a E B Y A I g 9 I 7 A q d z u i m E Z Z L G Z n p 8 W Z d m C b 5 f / 7 A X y 2 7 K D q I o t M k g c C 8 T X S y A O J E P S z J t 8 i G v J M / e q 6 V k R j d Y 8 l V S i M x Y T u J h N Q E o R q b 0 I 3 q A t c C h 0 x K m 1 v k s m J y d U g V d R 1 i E M s 5 p h 2 A 5 A K m 2 v e u n V H d o 7 F y t q q 6 m p p B l g A W B Y O S y P Z D i A o v m e x E E 9 3 L o v l 2 K t t c I Z E e C 9 D J i G J r g u L T C a P v 4 N F J L n m 2 J J Q d j 0 6 6 x W S 3 r r H Z Y X y i p Q l 6 P w H v 9 O f w t 1 w v V H C h P I Q p J Q q Z F P 4 q D B U 7 n 4 A m / E f a 6 r Q 6 6 X G i x o L O W E a F 4 C V w E 4 p Z N R T L K u o r a 3 f N G G L e S d I M 6 w c n p u Z F j e n f B 7 o + b C w M K d 8 / J i E 2 F 3 2 V S G b T P w 9 E e v x k i I T J J Q i k U U e K 9 h S S J U T n t E B d W p i r l v 8 v 6 X 6 6 b z O 9 k h W W 3 B z 8 N z s c / 8 Y y u D Z c I o b J 4 + l f D r w m A q u P 7 l H w + w W O D 7 m 4 + 4 Y L b H K h o a A k 9 8 L A Y 1 o Z O Q F T U 6 8 p F g 8 J i Z w e K d j 7 / T x 8 Q k 5 l 2 o r Y I 8 I r K q F F 7 n Z S n k 3 w P 9 D Q s H I k s 9 y u V f Y J O I g F j 1 N I p C J y 0 g I I t e K P H J f y K K u h U Q 6 l m t D F C E R V L q 0 T A l g v I T r l C y j S V I y E e e 8 B N W X R e n 3 / / g H / i R o s e 4 H N 6 E c i r k 4 + D z o C Y 2 E s v V s V B j X O o e 9 A S d 3 x F I e 2 S Q T u 8 t u h e j 6 u k i W d 9 + 7 S h 9 / 9 C F 9 9 t n v 6 M M P 3 5 d x G P Z m 3 w 7 Y I w I L F Y 1 6 h 9 c y k E Z c L P S j 9 8 Z f D Z k Q Z N y j S W O C 1 A H y r W t H v n W d Q y a J s / O U Y U L X J Z e B 7 G k O c u n 8 h m o 4 w a L D z N 8 m 3 B Z e n Y 7 w C t B 9 I i i V l J G C d 1 S E x F y B a I g 7 a Y x 5 8 P h l Q M Z C V V W V W 0 7 Y w o e v u q Z a V D s j I U E O j M G K 9 c F D T 4 2 x l k h a f k + Y 0 / E d 8 D r F m M H n Z q c p V F Y m 7 k Z 7 / N q b Y M h k V D o h g S a Q K m t F I K X C 6 V j n y T X q R 9 K O W C Q T S M T 1 x W m p N w m G T C o W d Y 9 J V e m P 0 5 X f / n f 9 i U o D J T O G M q G u 2 s s F j w J X F W B I h U q R C k a X v Y f W F d W r f B s a G m T L Z m B 4 e J i e P e 2 T D V O w R g l O t F D x z L o p J 7 B o E f n b O c 0 m 0 0 w c m Q W 0 g c W D I B N Q a J 7 K A N 8 f h o 7 F t b Q 4 x O 4 f D I l M U G S S t M R G w i g C 2 Y Q x a R O c 9 z g W M q l Y / b / O A 5 l 0 H Y J E i k x 8 z e m L F 0 / l b Q N u D i U l o Y D m J i W l 4 D 0 h B e + s E M 6 z S L V L J K y J X o / M J 4 2 O j l I 0 u k 5 d 3 Z A 8 M X r 4 8 C H N z s 5 R d A 3 r o / K b t m E + f / 5 8 h C Y n X x b 0 Y B + f W Z P 5 t E L A P h A Y H + W D S E D + f F A b 7 0 3 u 3 9 5 0 l l Q y 4 y M T h E z K i m c t E k Q Q k u B Z J 1 H U P S G M i e U 5 O 7 Y k k 0 k j 5 r q E x B Z S c S j z J e n k + S v 6 k 5 U O P D / 0 j + 6 z s v D q E Y + n q W 8 4 u s l A A b c U i b U a Z v a w M 7 1 + M f B 5 N + i T b t v C B 6 k E 8 m C D T A C 7 J c E r H V I I u y f B I x z u R 7 l Q j S k j k 8 U w w 5 8 5 c 0 b f I e o f n q a 2 x n I 5 r 3 e r z y b 7 7 Q W D s r w D 1 j 9 s J w Y L I s 7 s w 7 9 9 O x S y O o C i A c L o Z D Y 0 m Q y h + F 2 U F Q + B 0 5 p U J q 2 I Z N I m B q l A u K 3 I h D T I Y z p E c / 6 T O v d J J n S T c f r H P 3 x M 1 V u s Z n Y r S k 5 C A a G Q j 4 J + r j i p G G U d U p V m Y l Q e G o C q a D S K Y p H O 2 A 0 U R / Z D y v h w 6 K 0 G V E G j 6 n V 0 d B D O 2 s U y j t z d j E B q P I f N X p a X 7 C N u l p Y W q e d k U 5 Z 6 h 0 a W T x r J b r T c 6 L C 8 Y 5 5 a 6 O Z Y N X 0 5 W E 5 f D 4 b o 6 4 F d k I l h l w R S K q B 8 r P I y Z W b F d l l K 2 U q s r y 0 S c a z L 3 H 6 G Y 0 2 i r B h 1 Z G L O M 9 I K 9 Z j m M o S q 1 x A p L 0 k y A S U p o Q x + e r T A L d d I J y O t b C m F G I 3 W S K t i J V V N W Y a u d i a 0 K 1 F I j g 7 d C h g v G S + L c + d 6 N 2 0 7 h t d 5 9 q y f V b Q q u n j h g s 7 N B h p 1 v s / 3 f N 5 H Y 4 t + s T 7 u B 6 z O B Z L H x L r T s Y P j G u S x r k E U n R b S q H s W w Z g g c u 0 k l 4 N M 2 e o d J J Q y k c N U D u m U Z u m U 4 f j f / / e / y E c s R Z S c U c I Z j n d U c E X p g a z u 6 V R v h 9 h U o K p g a R g I 3 B i K B V S 7 1 Q K 7 H j k B S d T W 1 k p X r l y m u b l 5 u n / / P v + f O p o H w J j q g w + u i e p Y y F g B M u E 4 H I P p F a 9 4 x Q / M B v Z A J k 0 K R + A / / O s k h W n 8 J j j I k H s P f n k S q 3 v 2 2 M n x r L 4 n w a Q 5 V n W h y G T q S A L I x c S C Z E L 8 2 W f v b a r n U g q s 8 u X J L Z E Q i Y T I 7 0 E l K r V P e j y p M F 2 B j o o 0 8 1 d Z x E L I g 6 W Y 0 o R h s R s f 3 9 m K X O x L c f n y Z T F c 4 O B s A 7 w f j v H c y h Q f r q y l F D f a b w Y C 9 P N k s N D H K w 4 g D P 5 f Y h O 4 r E A m G e e o t D F 1 K 5 I p C W O V k Q R V Z l K G + p 4 q T 8 T 6 N R w k U m M k 5 K n y F k O D S a N u O M Z E r q k v G T 9 B S n F c V R G k t u M n + E P n r + 9 S C K 5 f v r F d u H i + k b h 2 F J l 0 J S F k S y p H 4 G d R q d J Y d C M z P X Y u T B 5 c g X Y C N L T J i c m 8 p y j C u y J 3 Y S G e x x g s k 4 r T v f E y S m T 2 t v W X f C 8 r 1 t 8 R 3 1 c H f H 9 V B h w c 3 u C K C O a + j q 1 7 d p D X Q F r n G 6 9 x i 0 T S e W F j F U U c y R M y a W n E e e I R g T z U F 6 e 9 l K E / / u s f 8 t Z x K Y W S N E r k 4 v K F R q 5 k X V m o T K 4 w U 5 l W p e o G o E y 9 d q N R p O L m Z 2 I N J N H I Q Q r 4 9 + 0 E c F 1 q Z R V Q N a q 0 E K i v r 5 9 6 e r p 4 P F Z F x k 8 Q n w m r c T H e g z T E e K 1 + j 4 e i W d 9 B Y u d 3 4 + + s g + l E p B w k 1 m W i 0 z b p O N b l p Z 7 n 9 C Y n Z W d a P 8 8 h q z P T Z I K 6 i 3 x j 1 T O S C R r G v / 7 b / 1 C f u 8 T h u T U 4 Z r e i E s b q W o I e P Z 3 j s Y j 2 7 / O p W A w T x k A h s T F Q m L T e O 1 1 i f c 2 v 9 0 l P X N b h g F S 5 B 0 M X A z Q k n L A 3 P j Z O T U 2 N Q h a c + n H 8 e K d Y C g F D Z u e + E g v r X r o z m s + N C M / q Z D 7 g t f h H / e p Y / k G 9 h w n m O U U q O 0 + I x q q g S U u s i S T P g S z y j M o T 8 i A t s S I h J J X E j g 5 M d W q G Y K r T M / 5 6 M J H D C P E P / / Q Z j z P V t E S p 4 0 B I K K C S 9 e + q s I 8 r F B W o V T 7 p B X X l W r G u a C 3 J T A 9 r G o Y E b j A 3 n 4 O M X l H 3 p N H t E C B J Q 3 0 9 X b p 0 U c z f o 6 N j 9 O a b l 8 V A Y U i M 1 8 d z m G d C T w 1 M F t i D 3 P o I S D h C b m P P a u Q 5 D V + M B 1 r C q G v H s 6 z q W e m s m I N F D s R K 6 l p l q c v V l k h 2 u S J t S S h O 4 z t m k Y n j 1 r a m A 0 M m w P P j 4 P j O W 4 u L 8 c O P L y i 9 w d I H 5 n M z 4 Y v A 1 5 a k c k o n i Y 2 k s i U W p p 4 + 6 o r T g w c P m B S X J M + J 3 G s n n P e W V 1 Z o Y n y C e n v t i d 1 8 w K L E 2 V Q 9 D e U u E g R h d N J O g 0 z 4 x R + d p 8 m l k i Z f 5 V n X J k i + k k L Z k 7 e O N I g k 9 5 G v i G X n 6 x i E M v c 0 4 Y R s k r Y J J g H q n n R w i k x I h 0 J + + r c / / 1 E + 8 0 H B g Z F Q B u 9 e 7 S Q P N v Q w v S F i V K Q M g F X F o r K l g h 2 9 p z Q O i V V + I p m h a H y D g o G Q 3 S u j E e W E x X X s p B R y N E Z t Q c M 9 J s l X X 3 5 N l V W V c p 1 7 3 x l S / g g N z n r 5 v m 6 s E v g 9 9 b X d k M 3 n c H 4 e p P W 1 f M 5 t g n z X A s / q 7 + / 0 A r e e Q 7 7 8 r y 4 3 8 w z + R 8 o z O y 3 L M u T a 1 I E h U 4 I C f i / 9 6 d / / W d f a w Y H n x 6 G D J a E M r t 8 Y 4 n 7 Y S C e s m c K Y C l I K e U Z S Z U s o 5 H P C u g 6 w l L r a r k z f F W K Y w D 1 b A u X G u V h c W B A v c o y f v v v u e 1 b 5 L m 1 a Y 4 U l I 3 A h y j g 8 N J h 2 O m G l J K 0 i Z w y C y p W 6 5 i C 5 V l r H j m B f 2 w S 3 0 k x I c w 1 y 2 n n m W s U g k i I 9 i M a x I Z w m n S K e I p c Y I k A m l k w S M 5 l 8 X g / 9 5 f / 8 L 3 z w A 4 c D S y h 8 q e + + 6 + d v q A w U X s u j Q p H M a a A w M b y / n W o f / 6 F P e h I 0 P j Z G x 4 4 d y 8 p H 8 z d E M j H g T M / M z F J F R d g y n 8 P A 8 f R p H 5 0 4 e Z z H f D B 0 b N C X A 2 W y W j g u X u 5 2 V a A x 6 x S n T Z L T + h l z X 2 K T L 0 n k 4 3 9 U k H v 6 f n Z e L o n y G C P 0 P U U g 3 F c E M m R C b E z m k J x K i h v p p S W V k I m J x d 8 9 k 0 7 I P A 3 I 5 C y n g w Q m 1 A R q 4 E A C p w 9 e v 9 H P l a c l U + 6 Y y p D J I p Q i k 3 i B c 4 z 0 O 5 1 J q g h t M K k m 6 F i n I R W / O G K J d M P Q 1 w K d x k m I 2 L K 5 L k c q L S 4 u i g d 7 q K a d f p o w F j 0 0 a p 0 E M / B X I h B A 7 u o 8 F e O m 5 C G W L M Q q q L R + V o i D N M f m + U 3 j J h 2 D K I 4 0 8 h W 5 D K n U t Z 3 W E s l B J l G r c 8 j k l E x / + s u / U D D o z p M z 9 g O e 2 w e Y U E A y m a b v v u / j b 2 q I p N Q / l Q a B k H a Q i s m g J B Z T g k N P Q 5 r a I 2 k a H B q m 0 z 3 d m i z 8 I 7 d B G 5 W 2 Y w X c w 7 G j k F D 5 9 t b 7 2 x f f U V X X p x R N 4 C z g n C p A g 9 Z J O w 0 y 4 B d / d B 5 i D i q J W F / r f P u e I Y 4 z 2 N J I Y j w j R F N E U h I J s Y N E f K 0 k F I i k C S V k 0 u M p I Z O S U J L H R J J 5 J p C J y / p P f / 4 j l 8 X + r y x 2 E w 4 8 o Q y + / P o x N z d N I D O W E o m l i G S r f Y p M u D 5 R n 6 H W 6 g y F / B 5 6 O f W S W l t a O R / E U Q H I J Z X + V W n G 9 3 1 R O n u s k u r C 3 H A d u D + 6 Q Q t x H F T t K H 6 d 5 G a t E 5 o Q z r T E a P h y p a 7 l F 3 / U d V Z a 7 t t p F U A a R w y S 6 G s j k Y R I D k I Z i W R i m X P C W A l E g n S C J E K a y Z T C t I W Q C a R K i E T 6 y 3 8 c z D F T L j y 3 h w 8 H o Y D P v 3 j A T U 2 T y Z J S K j Z k s o g F 0 n C 6 r S Z D 3 Y 1 p W b F 7 9 m x v D q E U k Q y 5 c G G R S f 0 K E m k P 3 X i e f x c j q / A l Y V c F G r V O m V 9 k 6 i f Q + E 0 + / u h r n W / d A y G y 8 h A b w p h 8 X C s p h Y O g 5 V p i p e b l I 5 N S 8 z B + g u G B 8 y C N Q C 6 Y x C G R j J r H 1 2 U s n f / 8 H / 9 T P v V h A B N q E j V x a H D z 5 j N a W Y 0 L q W S B o p D I k M x I K E M s E M Z L H 3 Q p 3 z u 4 D M H a l 0 0 o R S q V d s Y A J 9 Q v / T g a Y v X O u p E D X Q V W 5 L z W V 2 j 8 O p Y 8 c w 8 J + T V p F W + 6 l q C I I k G T x i Y Y Y h B G X V s E w n 2 Q B g Y J h 5 p n j 5 1 s M o k x w s R M t t a W J v r D H / 8 e H / T Q 4 N A R C r h / f 5 C m p p c 1 i d Q 2 Z M o K q A i l J B Y T Q 5 M K x 3 5 e O 6 k s d O f e 6 A V l 1 H 0 J / I K I J Q + v b s f y V 3 O I 2 y J d f 7 7 F u U Z S C 6 o q V N K u F j R w 5 K o s / i O / + C N / V a y D 3 H F c S 5 7 E h k C O t C G P X H P A t T V 2 U l J I S S i d 1 i Q y h L L J p C S S k U w e z w a d P t N F n / 7 + Q 3 y 6 Q w X P n U N I K G B x c Z V u s L R i 1 i h S i e p n y L R Z U r 1 3 I k n R t V W 1 0 x H u M 1 E M q U A e i 1 y c R o G q o y H l l 2 Z W f f R s i 5 P Y u U 0 7 o C / A A y u t U 4 5 Y 7 p p n k C 8 X u F J p 6 z o r g D g 6 t g w Q K l b E w b W d V u S x Y 8 s 0 L g F S i K 9 F t T N G C L V x z R / + 6 b 9 R U 3 N p r r j d K w 4 t o Q A 0 k v / 6 r 7 s i P Z Q K q M Z T S g V 0 k E q I 5 a H e Z m 5 I 6 7 N Z / n g W q e R X k W p o P i B b e + F a g E w N O 6 W w q f C 5 g R t w U 9 c P o N H n x k j o a / 4 j P 7 h A O i u o 8 Z H z 2 s R C E q Q l d h A J z 4 A 0 y E N s i G V I p A m l J B O k V J L f I y M b f f 7 p z / + c 5 e x 7 u E D 0 / w G 0 k u + z a 6 c N n g A A A A B J R U 5 E r k J g g g =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 N a m e = " C a m a d a   1 "   G u i d = " 5 4 3 1 5 d 2 a - 5 e 9 f - 4 d 7 8 - a d 9 8 - 0 4 a 3 3 3 4 b 2 d 6 0 "   R e v = " 1 "   R e v G u i d = " 5 2 b 4 9 a b a - a 6 0 d - 4 4 b a - 8 5 a 6 - 7 8 1 3 f 1 5 f 9 b 5 b " 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o u r   1 "   I d = " { F 3 E C E 5 8 B - D 7 0 1 - 4 C 1 A - A C D 5 - D C D 1 2 D 7 B 1 2 7 C } "   T o u r I d = " 0 6 1 0 5 3 6 1 - 6 b e f - 4 3 3 9 - b d d a - 0 b 0 3 0 a 0 2 3 8 e d "   X m l V e r = " 6 "   M i n X m l V e r = " 3 " > < D e s c r i p t i o n > A d i c i o n e   a q u i   u m a   d e s c r i � � o   p a r a   o   t o u r < / D e s c r i p t i o n > < I m a g e > i V B O R w 0 K G g o A A A A N S U h E U g A A A N Q A A A B 1 C A Y A A A A 2 n s 9 T A A A A A X N S R 0 I A r s 4 c 6 Q A A A A R n Q U 1 B A A C x j w v 8 Y Q U A A A A J c E h Z c w A A B C E A A A Q h A V l M W R s A A D R 8 S U R B V H h e 7 X 0 H c x x H l u Z r D z R c w 1 u C B g A J U n S i R E l D S S M z R h u 3 E b c x e 7 u z c b c R s 7 E z c b H 3 B + c u Y n f k R Z G i 6 C R 6 W I J w h P e N 9 r j 3 v c y s q m 5 0 A w 1 D s R r A B y Q y K 6 v Q J j O / f C 9 f v s z 0 / P X 6 7 Q 0 6 A t V U l F N b d T l 5 K l p p e n m D n j w b o J 6 u k 9 T b F K e + y R S d a i Q q D / o o l U 6 T 1 + u l J 1 M B m l j 2 y / 9 u S A m W e j F 6 y O P R y S z Y + R 5 O I H i R w a G L y + R s m 4 d u P X l O c 0 s r 6 q F D j k N P K L S V 9 8 5 1 U X V F i O Z X E s S c o S / 7 v P R x d 5 L u D i z S 2 z 0 1 / I Q q o r X V V f I G w 7 S w H q D H T K i D Q a R c 5 C c W i O S M y w J E i b S X / D 4 f f X Y u R W n y 0 9 9 + / F n u H W Y w o e 4 c W k I F A 3 7 6 9 M o Z S q d S 9 M N z H 1 1 p j 9 H C / C I N T i x S R 1 M N R V h i + f 1 + S r N U m l 4 m e j p X Q e n M Q Z F I 2 2 F r Y r V U J e l 8 2 w a N L / l p c D 5 E v + 9 N k p f J 9 e W 9 P k o k U / L M Y Y T n r 9 8 f T k I d a 6 q n N 4 4 3 U 4 r J d G / U Q + d b E v R w 4 C W d P t 7 I v a 6 H S a O K B f f 7 5 8 q 5 4 f g O C Z F y U Z h Y x 6 p j F P F M U 2 t r i 5 S N 1 + u h s r I y u t M / R j O L 3 A M d Q n j + 7 y E k 1 C d v n W c F J U W J R J z m 5 x e o t r Z W C I S Q S C S k s U A y I f 3 t 8 2 q h k C H Y Y Y W R T E 4 g 7 7 e n Y 1 y G 8 9 T Q 0 C D X K K e X a + U U S M / R o x d T + s n D A 6 + O D w V Q 4 b + 5 0 k u + j S Q l k y p E I h F u B B m K x W L S G G B w A J m G Z j a E T B l N t M M O l E F u O e D 6 + n C Q K i u r W J I n K Z P J S B m 3 V y d o f K 2 B y u s v 8 7 V + + J C A C Y V v f P A D S P J 3 7 1 7 g V p A R N Q 7 B 6 4 U a t 0 H x e I I C A R 5 l M 3 w 8 D g A G 5 8 u F T E f I h i K W v m B E E x 7 6 e r i S 1 t d V h w R S Y c z p 8 6 Y p G s t Q o O Y K e b y w h u a v l 4 M W v H n y D l w o C w X p t 2 / 1 U i I e o / X o m l S 6 6 W 2 X F x d F K s E w A Z I B q z H 8 P S J T Y W y W V g 9 m I v R 4 a E 4 T b o P e a I 5 T h o m V S q e o L H K B A n 7 u q P L U z U E L B 1 7 l q + B B 8 v n W K i Z T X H p O f y A o M Q A C V d X U i F T y s 4 S C F L s / H q A b I y G 5 f 4 S t 4 S T V S t x L 4 8 k 2 + r w v x B 0 W j 0 V T G 9 R e k 6 R E M k 1 r s R T 5 q y + w p A r q p w 8 u P P / v x t 0 D 2 x X D L P 7 J 5 d M U j U Z F t 5 + f n a G a 2 j q 5 B 1 K t r 6 3 R y u o y j w G q y R u q 4 v F A Y S J h L J D T K R / B Q r Y l E G l M / m 5 s c L 4 X 9 z z S a Q U C P s o s / 6 S f O p h g Q t 0 7 k M 2 k K l x O 1 9 4 4 I c a G 5 a V F q d T y c J j T S 1 R V X U P z c 7 N U V 9 8 g z 0 q v u k U p c J v Y 8 v 5 h Q z i 4 I W O n X K C M D W D 9 S 2 U 8 d G d k g 9 r q g t Q W 2 a C h u R D N R A P k i f b x U D a u n z x Y O J A q H y T T t f M n x e w N Y I y U w Y w s 9 6 Q g E 2 C M D / / 1 b G s y A U d k y k Y + M g F G B f z g p C K L 3 7 t B 7 5 3 i M s 9 M U 9 C b o b N N M f q k K 0 r h 8 q Y s 8 h 0 k H D i j B F S M a 2 c 7 K c l k g l o X j 8 e o r D x M F V V V Y i Y 3 W E m F h U x H 2 F + A V C G / 3 Q P h u r a u V t R u p F E n V 7 s C 1 N H a v a n u D k I 4 U B I K 3 + m z q + d F I s 3 x e A n W P B g a A F S m S b 9 c 8 d K T u W p J H 2 H / M b a o p L 8 B y h 6 q t 5 n r Q + i s i V F l T Y 9 + 4 u A A w 4 N c k p V s + O j N s x R d W 5 F e s L o m w j m w 5 K W l A t e 5 h 4 T U g m H i w Y S a c z r C q 8 H T a f + m O b x o d F 1 i 1 I X p 6 C 6 1 x i g d O J m 3 L k s 1 H J i J 3 W s X z p C f 1 N I K j J 2 g 6 q H y m E + U T H t o P F p N g W C Q q m s b + f k j 7 A f Q G / s K 6 D i o F Z Q / 1 G x I p t n Z W Z k 8 R 5 6 T V G + 3 c z 2 F T u v / K P 1 w I M Z Q n S 0 N F G a h g 3 k l z D f B 4 L C a C N D f e I z 0 z X C Y v h 4 M 0 Y s F 5 R U x x e r e E f Y H M N b A 1 h P w Z U u j 2 n I Y g F R 9 z M z M S L n 3 9 P C Y i W E I Z U J l O E i 9 N e O U 8 b E K n q d u S y 0 c i N b V e 6 x R K g + 9 X j T t p 5 W Y h + 6 M l 2 f 5 O n T V K y + I 4 X k 1 j j r C / g E a g M G 7 x x N 0 s m K K l p d X J C S T K f F A R 3 A C Z E J 9 w d p X V 1 t L 7 5 4 o 1 3 d K G y U / h v r 0 8 h k Z G 6 F y / v N p k G 4 M B + n m S F A q z A D p j o g i V C z p Y T U l u 0 c 9 w v 7 A z 5 K q K p S h u r p a q q 6 u k r i 2 N k K r a 2 u b 6 s P E q D e o 6 U t L y 3 S x s z l v H Z d S K O k x V F d r P a 2 u L I k R A m Q y y F d 5 i Z S H 4 h x w l c 7 g / 4 + w 3 6 g p U 6 o e 8 P 3 3 N + n B g 0 c 0 O T l F 8 3 P z N D Y 2 n r d e A K R B v o A 3 Q 1 X h e s 7 Z X N e l E k p 2 D O X l 0 X B D Z Y j K y 8 t 5 r K Q k k g k W H M k 0 p 7 8 d O p p 3 e p V Y i N r m 8 r a 2 V r p w 4 Q 0 6 f b p b 0 h 0 d 7 f T 8 + X N 9 V 8 F Z X 5 B S U P + 6 4 L y S p 7 5 L J Z T s G O o 3 V 8 7 K s o t v B w M s c X K I p M G 5 O k W s B i o y i Y 5 b J L y e z a / 5 K p A 7 q C 9 V X D t h u x O B Q G u s 6 g F m / q + 5 u Z n u 3 / 9 J x r u 5 Q P 3 B m B S L x e l i u 5 r y K E W U J K G w f D 2 d j J M v E K K o 8 i 4 S O E m V S z B z 6 X Q j 2 p 5 b O 2 D f H u A c 1 J c y v I 6 x K c z l g 4 O D + k o B 2 k R z U x N 3 h H F a X 7 f n p Q B I J 4 R w O C z X 0 D 5 K E d x h l 9 4 P r H o Y N 3 3 T 7 5 U K M c E g l 0 y F s N 1 T R z 5 8 x Q O u e X 5 H 9 4 w x 0 7 l z 5 / S V j W B Z S E g D q b W w s C h 5 T l J h X w p Y B 5 s r g 4 4 a L 5 2 f k p N Q 7 5 z r o h T 3 f t M r X A H + s o L k C b A 6 3 9 u U o g u t S f F 8 f q c z Q Z 2 1 h 3 c 3 n l e O T I q S C b X m D J a 7 z u O d I o l y A R M 5 9 v E A o S K R G p q b m 9 d 3 F E A q W A a B E 3 W l Z 0 o v O a N E V Z l P K u 3 u q D 2 f l E 8 6 Y V w C F 5 g H k w H 6 W 1 8 Z 3 X o R p J 7 G F F 1 u T 2 S N o y J 6 E v I I e 0 M 8 k a R H T w d k w 5 a + v n 5 6 8 v g J D Q 4 N 6 7 v Z W F h Y 0 C m i + v o 6 m p 2 Z l X o D m V D J i D G W K v P z t a 7 3 U g m e / / z x 5 5 J R b K 6 c O 0 9 V 3 j V a X W d 1 b 9 B 2 Y z F w p v O h o y Z F v c 1 K S k G d + 7 K f J Z x c E f k o Q R k K b q s G H q E w U P 6 f 9 v D Y d h u 9 B x I M 7 m G Y 7 E U 7 h L 4 4 P T 1 N T T y + w m v A a I E x G F S / Y D B I / f O y J 0 F J g L 9 6 D s V c G r w + P 9 U G 4 1 I Z 3 w 1 n L 6 W G l I F a J x 3 c F p h f 9 9 F X A y G R W F 9 o M s F N 5 l z l M L 3 T v k K / 4 d e o C G 6 Q b 5 v X O U J + Q L K M L W 3 v i Q I T + c T E p K R N B w Y y z c 3 N y W u o w M o T q x J r 0 T U m K B i a 3 R 7 c G k T 7 K Y U Q a T p r u R d h z w I j n Y 7 z u O j t Y w n 6 e c J s j V w Y W B i H V a R O r H L e 6 I t R C l d U y P W b H Q n 6 8 J T q E S H R 8 N r n m u 1 1 V E f Y G q M 5 S z c K o b W 1 V e o S M J o F 9 k e E Z D K k W l x Y p A q u l 5 Z g K m + b c G M o m T H U m 8 0 x q Y C 5 N W T Y w L g I 2 M 7 p F Y v e s I L U o C 6 c E c M F T N b h q m r 6 n K U W J N d 3 Q y H 6 a l D 5 n a G 3 v T 0 a l H 3 M j 1 A c 4 N p V D M r L y 2 i G x 0 5 O Q H L B n G 5 I B S 9 1 W M 4 w Z n a 2 B T e H k r D y B W v O W N J p O a Z 2 J 0 U 4 U a f I t B C V a E s E m E y o J I P 5 q J f J p N J T g c s q c Y S 8 C O 5 w 4 n k p V l y z W p i 3 j R N G S l V V V Y k a i M 1 H U e e o M 5 j Z m 7 N 9 a 1 2 L k i B U c 6 V X y I R C n 9 a S q K k y I x 7 k L 1 6 8 o D t j 2 0 8 C r i Z s A h 1 h Z 0 j s c O J 5 N Z o Q S R N d 3 7 q n O 3 2 m x 9 r 3 w 4 l Q K E T 9 f f 1 0 / H i n z E u J C p g u D b W b W 6 d D X r k w + I I R O l V r L 5 0 + 3 Z i k T 7 p i 1 B 1 Z p N u 3 b 7 P 0 6 u R 8 f v Q X A o w W R 9 g a j 2 5 / K + u g 1 q P r N D L y Q u d u B l S 8 q Z f 2 / u e o X y E P p 8 + e O 6 u 9 J k A o l p L B I J X L 8 C y 7 f b g t m L O z X B s 2 Q h 2 W d A K q y + D u v y F z F y 0 8 s H 0 y / c u 6 q E S L H C M c V G x n E g e u / O o j 6 u z s p P r 6 e m p p a R Z S o f 6 M N F r n s Z G M i x g V l R V y b 2 H d K 1 r E 0 K x t 1 M C k r 2 o H + M P P b q x n t Q 0 3 B t e r f M n k B k X j t l X P h E Q y Q R M T U + L A W u b f o G s n 4 9 J H v G r w W x 9 q y G 5 s W w B r z e q r 7 G Y F 9 a 2 q q l I m f A c G h + j u 3 f v 0 + N F j e v z 4 C W s Y d 2 l 1 d U 0 b H 4 g q g x k 6 1 Z C y 3 k P m q X R L R a y 2 g n M 3 P H + 7 8 9 C 1 T a S s 7 i w t L W f I T 0 m 6 d m K d v h 8 O 0 p s d c Z p 9 O S 5 L A p 4 + 7 a P e X u x H Q L S 8 v E w v R s d p 0 o 8 T H 3 4 J a h 2 h E D p q 0 t T b r E 7 j g F o H Y E 8 J k A s B e 0 u g j t A x 4 h l I q 6 V E G T X y u B j A p H u M x 1 + J R F K e h d U P A Z 0 o N t 2 Z S b v X c Z Y J 9 c i 1 h N o I n + P e S + 2 v Z y T T i e p l 6 m o O C I F g E Q L g Z J n k w k 4 E m + n p L 6 A C o h c + W q R Y G M l E j G p X b 4 l h A m o f 1 k R B 2 g w N D d G p U 6 f 0 U 9 l Y j X u p M p S h / o E B i q 5 G K Z l K U U V F W A w T F q G Y Y F A X F z y V + r / c B 9 e q f B 4 f N v X f r O o N j C 9 L / H L y J T 1 4 8 J B + + u l n 8 v t 9 M t P e P / v L 9 F w 8 d N a p I + Q D p E 5 b e y t d u n S B N Y k W V u t W J R / 1 l m 8 t 1 N i S j y q Y T C s r K x Q M B O n S 5 Y t M w h 7 q 6 u r S T x i 1 j z W R p S X y k X t V P 9 c a J Y I 1 3 Z Z k c s J X 2 U 5 / v Z + k y p Z e W t 6 o l Y K X u Q t + b K c q N s 6 J 9 a b 1 I j j H p O 9 2 4 P Z y h C 0 Q C I a o r 3 + E J d I w v R g Z 5 U 7 v A d 2 7 d 1 / q a J D H U a h X s 0 8 f v F e g I u L o m 5 9 / f k C d n c c k H 6 R E 1 8 W t g a a m p n Q X 5 q G y 8 n K q 3 s D h D 9 n t x S 3 B t R K K J b s U a i 6 h g L J w N T 1 6 G a B U o E 4 W r Q E D s z v b z a g + n K S B e 1 / Q S j Q p l d V a k y n K g n W E 7 Y G D 7 K j j t 7 Q a u U a n z p z T y + H P U 3 t 7 m 5 D j m 2 + + 4 / H v M 5 m v w s E D A O r 5 4 s U L 3 C j V 2 K q m p p o m W Q t B 5 d R E a m i Z p R c Q x N 5 + L u 7 R P J / f f V x 8 1 / w L I h n s F T M r S K V 6 K 1 X o z h h E w E D 2 Y l t C 3 I a K w V s d C S o P Z K j v y Q N a L L 9 I b b U + 6 m 6 w 1 R D z O r n j J D j g Q i 3 J b H h o Z s V L Z 3 n Q / W D y 4 J 9 3 t F e k Z 3 6 i 9 8 6 3 C k E A 1 B 0 C j B X X b z + l 9 9 / u l f y n T 5 5 R D 4 + 1 s A z e P A P r 3 9 O n T 3 k c d U L W V g 0 P D 7 N 0 y 1 B D U w u t l 7 l z m b w r C e U L t 7 A q U C 0 D U S O l E A y c 6 c D U N 9 R Q W 0 n D q R 6 W X M p I k Q / w 5 f v w l F r w B h M u J g q f z N f R 1 c 7 s m X r 4 9 p k 9 H m I p D z 2 b 9 g v h z I Q u f A b 7 Z g K y g 9 I R t k d s f Z X + 7 o I / a z W v w c D A I H U c 6 5 B x B 9 L n z p 2 l G B M n t q 5 W D q C e M R d V V V 1 F f i Y a j B K w 9 E 1 P z V B Z p I H i f r V c 3 k 1 w 5 R i K / L U F 1 T 3 L 3 1 / j 2 q / e p u M n j s t c x 1 a A n m 4 w P T 1 D w f K q v D 5 n z g 1 T M L 9 1 q S 2 Z 5 R 3 R X J U R Y r 6 v j 2 w 5 w t Y o K 6 + k r w b U U p m l p S V Z t r G 4 q J a + d 3 d 3 0 Y 3 v b 9 L 1 7 2 6 I Z 7 n p O G G x X V x c k r F X S 0 u L r I t y o r q G C Z Z y 5 y S v K 0 c N L J j y k 4 n B R a 5 T C v G M j y o r K + h U a E g G t g C k U V u 1 T S D + n n R c O 9 J C d R g f H y f v R p K q W Y X b L a w j W w p 8 z i N k 4 8 a Q j 5 6 w W o f x 0 E u H u 1 F j Y y O 9 / 8 G v 6 M 0 r l + n B w 0 f i w x c I B O k Y S y 6 j J q 5 p K y E q E n V p x l l u B B N K P q K r Q j 5 z e S H c f B 6 i h 5 M B G h k e o Z 6 m D W q u T F M P q 2 j w o M C C w f j q n M R m 2 T s m F i 9 d u k Q r K 6 v 0 z v H N j p n F A q + H R Y 0 b E 1 / I p z 7 C 1 l h L + q n p x E W q C I f p 5 M k T I q 0 A W G g x e Q v j 0 s U L 5 0 X t m 5 y c l D r H H B Z W 8 k I N l B a g m w E W H 2 I x Y m 6 7 c U N w p Y T a j k S 5 w C L B h o 4 u W c 5 x t i V J D 1 8 G Z C 0 T r E E n I s o 8 6 0 R Z W U h M t z s F L I s J x 7 8 9 e v y E f v f J + 0 L Y + o o j W / p W g F S J k R r j Y o O W 6 9 d v i J E B 6 h 3 G t A a 4 F 9 a W W 0 i o V C p J V a y B G D I h Q t M V / c q F c B 2 h g r W 9 l l W v W G C W f X C 1 S T a z N J I I + P H H u 9 T T s f l g N Z B p n n s 4 q B 7 Y g a f Y 9 5 t Z 9 V J Q + 2 6 C 8 J B 2 B t 0 N y v x + h M K Y W f P S / J p H v B 3 e f f c q j Y 9 N s A o e o 7 o 6 d Z C 4 g T + g p k D 6 F 6 r E G o g V 2 g a m j E P B I C 0 O P d R X 7 o H r j B J w S C 4 k o b Y S W q F Q O a 2 x p M J e E Q a + x g t i z c t F d X U 1 t X e 0 y 6 p R u M f A N I s Z f I y v z I R j L v D W H 3 X Z h g j s 3 N P d Z b v R V I U 2 6 K P u G K U T a 9 w A N k u / n U j c g w p Y U O + O h + j u g y F Z 7 n 7 h 4 n m p 0 1 z f S 3 N I X m c k J R I L K p 6 q A W 4 X 8 s Q G h S v C Q r b c 9 v O 6 g + s k F D Q x 0 / g 2 N 8 L c 6 6 2 x n F Y H V O c C F Y i 9 C m p q a m S y E Y P g m z d u y e b 2 t 3 7 4 U T + V D S 4 r K T A A n w s 6 f + 7 n g 2 m 4 e u U O f X h 8 h X 7 T E 5 O t i a 9 0 x K m n e p Z 8 s Y k s 6 X m Y k a i 7 S r G U T 8 o f x D K 7 y B r A B U l i 7 r + w P V l l V Y W m k / q z t h Z l d X 6 D x 2 H K W u g m c B O Q p u K a A O 0 r q 6 F m t 9 k d w R B g O 8 B 8 C 0 s T P N e 7 e / I 7 b z o B Q t 6 9 9 x P 9 w O Q z f m o A 0 t D 5 4 V u I 9 4 Y X Q F 2 Y K 3 5 q m N 7 t L q N P m W Q 7 c X E 6 y P j + e Y g S K Z I O b X B w O K s T x Q a Y i G G p r e S O b 3 4 l R U + n W A 3 U R Y c 9 0 1 E H n c f g p p T d f l 5 3 c J 2 E s g t W I i 7 D 3 T d A e C 8 X A 1 Q O A t Q + S C 4 n c s d X u B Y L 1 U a G j h 1 r t + Z I M C 7 7 4 e Y t u v z m J b F a G c D b I 8 7 B v O 7 H 3 X G q D L B 6 G S t i I 4 w D j m + G y s T / s q m p 0 S p n + P b V 1 j V I X W D L g j v T j T S y 3 i p b H 8 x H c R z R h j q 8 D T 0 W g s v g q l 2 P / O W 1 Q i h F q t 0 T y W C n z r K 5 7 4 h K v n 7 9 e 3 r 8 6 I k s 6 e 7 v H 6 C v v v p G 0 l e v v i 0 e 7 t g Q H 2 S C a f c Y 9 5 h V l d k T z B g D r K 6 s y n 2 D 3 t p Z O l M x q q 8 O N 7 4 c 4 H F s O k i T y 3 5 x + 7 o + H K R v h 8 P 0 c C q k j h / S b Q F / n 2 g p J W u s k I + 2 E l v O 2 5 Z e V x C 1 3 i 1 h k 7 q 3 R 2 x s 4 F W L R z n 3 f N j k 3 g A V d / 7 8 G z w A L h c f M 0 i e X / / 6 A 1 Y R u 8 X Y g T U 7 w W B I p F t Z K C S O n 0 4 V E M B r d P d 0 0 a L e f j g a j d L D h 4 + p o 7 1 Z r o 9 A 1 L f c R E + m b e M R j B C z a 9 q n D z / C K f h W E o 0 v e S n l C Q j B Y C 1 c Z 7 0 x t x 2 9 z u C q M R Q K b j 8 J d a F 1 Z x O 3 U M 9 A D i d g E R w b m 5 D B 8 4 k T x 0 X i G O C A 7 P b 2 V i E N C P f W 2 1 f E D A 9 k 0 B h 0 e M l E w y Q l A M K e P 3 9 O L + + W r E M P o 3 L b Q E N A J A 1 C g i n L 5 3 M + e j w d l j y c j F g m 9 W G 3 o d c d X D W G 8 o e b J N 4 P U j V U Z H g M t b P X g T M u / P y c 4 y Y Q p b 6 u j m 7 y + C g f Y G 0 y w C 4 9 c I O a m p 6 i O 7 f v y j K F L 7 / 4 i h r q G 2 R m H x 4 A e H 2 z 0 v h 9 x w F l R 1 B A s w S E Q B J z k J Q C U j h 6 F D E 2 g I n O T k i + W + C q M Z T T Z L 4 J B b L z A a + B U z a K A Q a / W E I P / 7 6 H D 5 / I 1 l f m 5 D 0 A 4 y O s x Y G 7 j N m 1 x w D S a 3 R s T I i I p Q Z Y 4 o 3 x 1 u j I m F j 6 3 n n n b f r V t f d Y u t U I 2 S p 4 f I U 8 k B Q o C 2 x Q l 2 P p y G G G E E h I Z O i j r q X i 8 W v u c 8 D k 8 C y 2 K V t f F y 0 h X 1 t 6 X c H z 1 c / P d t B U X z H C p 3 k M k p R G 7 i x A g Z R r c R 8 1 O v W U P r 5 U L y e R b w c s D 4 h G 1 1 i y V I l 0 G R 0 d l X E R n D j T / D n u 3 b 1 P l 9 + 8 z K S I i O S S A b E D c J u 5 d / c n S b 9 5 5 R J F I p E 8 K o y S f i B S 7 v 8 D x a 7 l O s j A T r G o 3 g z H K O d M O i X O z m m O U Q 8 q T k p I p R L U Q g M U Y 0 J h a U f 9 a f f s / O u 6 M V Q h F E c l o t b q N P 3 9 t W M 0 M T E h D r D r 6 1 s f h Y I x 0 c D A k H h N w O j Q 1 t b G k i h O I 8 9 H a G R k h N 7 / 4 J q Q C c g l C Q C 3 m Q 9 / / T 5 9 / M m v J Q 3 C 5 H v O 7 N 6 T C 8 u T + r D D d J h o B I 7 O 1 O p U T R o / H K P c 0 E G l k p D w 2 e 3 o d Q Z X W f l Q b n s F 9 G s U N P a a w J h l Y G B A y O U 0 W z u B g 8 H g V y Z z G w z E 2 J k H 1 j 1 4 p T t d l 6 R i c 7 C 8 t E h L C / O W G r c V c p 9 B T 4 x T P + C 1 f g S G 8 M Z B I E 0 w 6 0 f f Q + j q O s W q + D I l u J P K 1 5 Z e V 3 D X 6 R t b o L W 6 u L F G R 0 T 5 0 U F S g F T Y y + D + v Z / p x 1 u 3 Z T y U i 6 b m p k 2 u L 4 W A 1 1 x Z V s s O A K i K 1 T U R q m 9 U x p T t A G l o P g P U G K c 0 w 6 L F i z u 0 S h 4 c g C 7 q r 8 R O M n G w Y u Q 6 r s v L w 1 x + n O 2 i 4 C o r 3 1 a Y X r X N 1 Y W A Q X 4 + d B 4 / J l t a j Y 2 N 6 Y q x g X 3 f + v o G 9 N X W w P + G K y p p f m 6 W i Z G h O F X K 3 A i I M T 3 1 c t N r 5 8 M G E 0 p 2 S u X / c Q I L F o f m A 3 S + J U k f d 8 X k b O B 8 y 8 Y P I l S x g S i I Z D J S y l K C k M i x D Q K n v Y S 9 P b B e q m 6 T Z 8 v r h q v G U F u h G K + H p s r N E g j j F n i R w y K H g M l X w D R + k E F t S r 8 9 l L G B q L a u n t U 3 L / X P B u i J P j u q q b n F e q + t 4 G c V E s s + 8 L 6 5 q A + n q Y X H g H 7 W D J u r 0 r J b 7 q 9 P r V M 5 d x T O p f k H B o Y k G j Z x O H Y c q m f l 6 f s p c I 7 V 5 X g s T m s J l G N u O 3 p 9 w V V j K I R C 2 O q e A T w j U N g G G K M 8 f v y U 3 n h D H e 8 P C 9 z w 8 I i 4 D n 1 / / Y Y c h Q M T e T h c v J U N W 2 Q Z N Q 0 n y 5 9 n S W K A 8 R Y C S L X K + n 0 h 5 D N a A O b w O I N M K k 5 B v 0 f 2 r 2 i p K q J H K W E I a U Q a 6 V j S T s m k Y h U y s i 8 F N A 5 I L N N 2 3 B A O l F K B 4 y g X o u o r Y a v m b 7 7 + V h x Y j c E B D R l e C s A F V g E h s X 6 4 + W P R E q o Y 4 D 1 g f K i s 2 r y w c a e Q O R a N j g i W 9 R O 9 d S w h y 0 L a s e n M x m a J X I q w i J I l l R z S y n m f O 0 m k o X J 3 9 3 R b + / q 5 B Z 5 v H v a 7 5 h N l Q t 2 0 F s U J 4 J i H c v R O G s 5 0 I b Q H R u n s y U a R Q F f f e T v L 8 z s X 8 K t D L x e J 1 I r H 8 3 5 h e X m J y Z p / L V a x g M E j H L b H B 2 b v b w O U D + b r 1 F y M e q + R e T + r o d u P N V 0 D 1 C 8 i J k k 6 g 3 k n z E G p X W Q z f A 0 D D u a j s C R G 5 q I c 8 1 D V i W F q b a w m T 7 C c a k + o A y P c A H d J q O S M R A U 0 o m 0 R C S W o n N Z k L N N 7 r n d L M g E r q 6 v U 1 z f I D V f t Y b A f i M X W d 0 S m l 8 t e + m F k 8 5 7 s u S p j 7 l I U r G r F w k j n 3 B Z 2 d s L y k N 2 W 3 + u A 6 j S 5 8 4 Q L l 0 n r a 7 k H i W T d s 5 9 N B i L 0 9 N k z 8 m n t w y 1 g Q h n t z x 2 h 0 P i i G J x p 4 Q L n + M W L U d m y t x D g a n T 7 9 h 1 6 O f G S 3 n r r c t Z c 0 1 6 x p l e b F o u W 6 g x V l W V o J W 5 / 7 4 W 5 W W p q b t V X m w E X K N N Z V O Y u F / F u 0 K f d M R 5 z u V 8 d F O n E B I H F T h E G Z D L E 4 c B k M k 7 G 8 K C w 7 2 e 4 D J L U A 6 9 / 2 d w 0 u w 2 9 z u A q o 4 S X 0 n s i F F Q e + N z V N 9 Q X N K f C 5 X 9 4 + L k Y K n D K A 4 7 3 3 y 9 C o Q H U N e x c d T z X n J Q 9 K Y D J 8 T G q r W + Q d C E E g 3 Z n g Y 3 5 c 4 E i h L H k T H h Q T r r H 9 e 5 L 9 d U B x O A / E h R h Q C J N J k 0 g 3 L O I h H s g G Q K r g m P j 4 + T z B z a 1 o 9 c Z X D W x 6 9 l Q b j g g 1 W 6 I t c z j D C B S U 1 P w / 1 e W V 2 S p u z l k Y D + x t L S w q 8 9 t M D s 9 R U 0 t L b S 4 Y G + r l Q 9 Z u w D x + + U 6 7 Q I L / B r H O t r p o 6 6 Y 7 G / x q c u 8 M Y w q Z 8 h j E 0 c F Q z C Q R 5 H J 5 K v / Q f 3 V 1 d a S v z x s t R 8 3 B B d a + e z G A u y k g W L 5 9 P D c 1 o N y 7 F b k X N O 0 n 6 i u q d W p 3 U F 5 X H i 2 / X z r 0 a 2 X z 2 N c h X E c D B s G K E U s a X E D h C D 4 A W E M c T R R J D B 5 O M M i k U 0 m n Y b h g p 9 b W F z k 9 u G u J u y 6 M R S X 3 J 5 6 + U E m F O o j H 8 Q q x i r f f o 6 Z D J I s J f J N 1 u 4 E s A 7 C 5 B 7 Y 5 v P B 6 u V E K p k t o V Z X l q Q M o 2 u r 8 r n Q y + O 7 N / i U 0 e d 1 w i Y N Y i 2 Z U G F C L B M c K q D J E y K p N O 6 h k r F h q S J U T h t 6 j c F 9 E g q F J c i n 9 u V e 5 8 e N P F Y z A G Z Y j K / W u K E t z M / l V Z V 2 C 3 8 g Y P n p 7 Q b w c K + p 0 U e 0 c E P K B Z x w 1 b K W D N V E s i V h e b i C p V K C 7 6 n / K y t T e 9 b V 1 T c K O Z G G 1 A t W u O A I G H x G i y i G W E p C Q Z U 1 R L P I x N c y Z p I 8 j j W x a s p S W d M K b o H r P C U M h / I J q W I F 1 3 o S u + N s B l x + X j x / I R U B 9 y E j q e Z n t + + 5 1 1 Z X R L o V A s h f 5 M f L C 0 M G I B g q k 4 Z j M P 1 y U p x w Q Y p 8 K g 6 k E E z o I D T U v W A o K O Z 7 S D J p r P x a u L e w v r 1 H / K u E S B h R 9 R y E A U k Q 4 5 6 + l n v 6 2 h D J E E v U P Y 7 L f N x 5 6 T J 3 U 3 C X t z m H S r 9 2 J y m W P Q X w 4 4 v 8 a h O 2 + c J R l U 7 A M r f u G G / k A h U M K Q C P i x n t C 5 g L P O N l d c 1 J h J 0 A k 5 o G + O 6 K B C n x h G 9 q K W x C B 8 x O t S A c z O k + n 5 8 / a 7 m Q D 6 8 F C Q V V M p H e W 5 n u B Y p A h i g 2 q W w y O U j k j H X A d 5 R Y P 5 / m 6 8 a T Z z a 1 n 9 c d 3 D e G 4 o D C 5 T / 6 e n d Y j n n z S i m 4 G c E 7 A s f 8 o 2 K w Z g o V B 8 J I B X P a A N e L i w v i m 2 f G R 4 3 N z R R n S Y W Z e 6 h p 8 F Q A G Z E G I M X Q G H Y C v C f O j n U C D Q j E i K 0 X N k D g 8 0 F 1 D T F 5 8 B p Y W j I / P 0 u r L E 2 h H q p n M j y W W h O J N b X y m i Q U f 0 4 h j A 5 K 6 m h S a Z V P i I N 7 E u e S y X F P J B Q 8 K D I U j m B 6 Y X P 7 e Z 3 B f W M o Q B c 4 h J S o U r u U V t e H 8 4 + l r l 3 7 l e x O d O f u f R o Z G Z X 3 A k x v j q 2 A + / r 6 5 B D l V A q D 3 + z Z + C C r j j 6 M S Y I h I Q L I G G I 1 D Q B h 8 X J L i / O y p O P l x L i Q D o 0 B 6 p j T s 8 E A q l n u d / T 7 M S Z j U u j P Z j D H 6 u n y 0 o K Q Z j 3 J n 9 X T R L N z S 9 z A 0 u K C V F f X I M v 5 0 R E E Z N N 9 j y x i H F 7 a u 2 / h b i B k Q d e m Y 7 m W s Z I m j N S 1 M 9 j 3 Q D y j 8 i k J p d Q 9 h D S H 3 b a L V w l X E k r t D 5 p P v q h G X y x i P J b K B 6 h F 2 H 4 Z a 6 S w F b B p 6 B h n z M 3 P 0 6 1 b t 2 U T S 6 w K X V n e 7 D W + 3 W c A K W s i d b K k o 6 W t X U i H P L w v A h o N 3 g s N A 6 8 P Y u Y C z + O Z 3 H s g N 8 z z K V 8 N P 0 P U W c u q T w O P r / h 1 s 8 C N E O b 1 W C x K I w s + G l 9 6 f e M n / r q q P k E W C S C K n Z b x k Z B G E w m x 5 D u u D Z m 4 T L r r W Q v Q r + 0 2 u P J I 0 L L A u h T g f u D B Z H 4 X J N P A s U g N R 0 9 + / v m X c m b R 7 M w s f f T R h 7 L U A 5 O H K 6 v 5 x 1 Z G x d s N Q E i M a f A Z Y u u F x 2 4 g U 1 i 7 F u H Y l 5 W V Z a p g 6 Q P g E G 0 c W V o I 8 K C A 5 B x a j F D / T G E 3 r F c F i y w S O G 1 I Y o j C s S I K y A T p o 5 4 R S a T v q a B V P C u d I b 8 n R V U N L Z v a j R u C K 8 d Q 4 e C a V f g G u x X v 2 4 0 b o K J h T 4 n 3 3 n u H z p 7 r l W X z Z m I V j d 6 o a 7 k w k s M 5 e b o b R F h F K w R I T X x v N E i o l F V F L g n B 8 5 B k f T M + m n x d 4 y a G N T 6 S u s Q Y y I y R D M G U Z F J k Y r J Y z y F G v s 7 j a 0 O s o F d 5 p T e d 6 O F 3 2 N x 2 X n d w 5 x g K 0 A X J J b u J T D s l 1 + e O M 6 M K A R J p 5 P k L U b O c A M n g S I u l H r n 3 A B / 0 r j 0 A U q o Q j E F i p 9 9 X n v e V 0 4 u F X 1 4 y A Y p E H P B j C C R k U W k z L p J 7 O j i J o 2 I E / j + 9 p M P k n a q L S T 3 A h 8 + N c C 2 h f N w m p C C 5 o L m K V O Y u w X V I E 8 v b 9 9 Q Y T 6 H S n M A u r 9 g B C a c d 3 v j + B 7 E K O o k F S 9 x e g A Z W C J i P 2 i 2 + K 2 C Q e d V Q 3 4 e D k E g H T Q b E k D r q 2 k g n T l t k s k m l C K W k E t I o c z j E Y m F h A P 5 7 L o U r x 1 A I 9 V U r X B m K U H a b 4 x u 7 h F n J u x W c O 8 Y 6 A b X w 1 K m T c o Y U D A z f f P 2 d + A T C N G 3 M 0 7 s F x m I w H m B 8 B B O 4 a k g Z U S V h 6 t 4 p c A 4 w T n G 0 y + y X g y E T I v 5 r k 4 q / D 2 I l m Z C H W J P H S S Z O S y z X h k w g E k i Y p h C r e 7 B 8 n r h 4 N W + b c U N w r Y T y e l l S o G C l M J X U w A c 2 2 K k a N M k S i j v F L Q G 1 L 5 H j F + c E 3 r O W n 8 H G l j h 5 4 9 G j x z T q O K 1 j N 8 D Y q J w J i / E R v D c A z H H B m 6 O i I n u t U z E o 5 n u + C i i i g D y a M E I K T R K 5 N p J J 5 0 t s 8 u z Y 3 D f 1 j h j 5 k F A 1 / l V a W l q m w B 4 k 9 6 s G E w o N 0 5 2 h L M i F K r 2 W 8 m H b K 7 5 E z 6 3 T + T A 4 M E i h P C b s X M B o 0 d T Y K K r g 4 q K 9 T 9 9 O g Q Y I w 4 c T Y n 3 U L l G 4 5 3 S E h Y H E j b D I B O J I c K S Z F E K M n D w h E e e p G N f m W U U g i 0 x y D 1 I q R U F v g u q a W v g d 8 7 c X N w T X S i i g v j q u C t N U A M d O y b R T 7 z m Q 6 f O + / O o Q 8 p Z S l V n j o + 2 A x o 8 t n L f y 8 d s K 2 z n n 4 j t j V 1 p s O 5 z i B g V 1 c 2 b q p S x C R G N 0 A 9 T n 4 M C x I h I H q S + Q J 9 c A 4 b i H M R T q F M / A 8 K B J 5 a x v C f y 9 E b h r k Y n q n r f f V 2 / s U r j O l y 8 3 e K Q y W E L p Q l c V q I F n d g F Y / e 6 O b f b 1 C z e c p L 7 x 4 s 3 g o g L W R u T I z 5 1 i f T 0 q z r q 5 U I 1 N N S 4 Q t r I 6 I q d 2 + L X x o 7 G 5 h V r b O 6 Q c Z q a n s s v j F 4 Z 6 b 5 B I / m p S q c 8 u R A F h h D g q z 5 B E P Z M t h b A B q F L v k M c k E j I p V Q / X t K E 2 b Y G / Z G 4 b c V N w n 7 d 5 T m i s R e G i A p h U H K M y 9 g P z U a + c e h F P 4 V 3 4 v T h 6 s 3 O D o v N j c l 0 s I r W 1 d O u H W / T T T z + L B X C 7 j S 4 B e K 5 j G + F 8 E A n J H w Y m c z i 3 5 i M d A L I 1 N j X L 8 7 M z U + K S 9 E t C y C Q E U i R S M c h j S G X I p A i k 8 j h 2 5 E m 9 I g Z p Q C A r q D z s h A S i 4 T s e j 8 S p r f t c 3 j b i q n D j 2 c j r 6 + K K x P A 4 a 6 Z e P z c i H 0 c B 7 g V Y s D r m b 6 R y 9 w B s 4 f z B y b g c T Y P K a + T x 0 U 6 A 9 8 f / Y Q N N G B n q 6 g q v 3 D U N b 6 v 5 J w C N a r t n n M B Y K 0 N B + g b n 0 r 5 i q O + g S K Q E k 0 o r o i i J J N I H V l p L n Q P B D H k Q s 8 Q B e Y Q w U O t U L I G / C x Z N m j i V j F N X 7 R q 9 9 f t / 4 H d H s 3 U v X D 2 G M g h y g 7 f V A I 6 l A v d H U g H w + X s 0 4 Z X T B T H f J A 1 l B 4 D q B 0 M F i N j f 1 0 / L S 0 u 0 t L g g A b 5 6 a E B Y A I g 9 I 7 A q d z u i m E Z Z L G Z n p 8 W Z d m C b 5 f / 7 A X y 2 7 K D q I o t M k g c C 8 T X S y A O J E P S z J t 8 i G v J M / e q 6 V k R j d Y 8 l V S i M x Y T u J h N Q E o R q b 0 I 3 q A t c C h 0 x K m 1 v k s m J y d U g V d R 1 i E M s 5 p h 2 A 5 A K m 2 v e u n V H d o 7 F y t q q 6 m p p B l g A W B Y O S y P Z D i A o v m e x E E 9 3 L o v l 2 K t t c I Z E e C 9 D J i G J r g u L T C a P v 4 N F J L n m 2 J J Q d j 0 6 6 x W S 3 r r H Z Y X y i p Q l 6 P w H v 9 O f w t 1 w v V H C h P I Q p J Q q Z F P 4 q D B U 7 n 4 A m / E f a 6 r Q 6 6 X G i x o L O W E a F 4 C V w E 4 p Z N R T L K u o r a 3 f N G G L e S d I M 6 w c n p u Z F j e n f B 7 o + b C w M K d 8 / J i E 2 F 3 2 V S G b T P w 9 E e v x k i I T J J Q i k U U e K 9 h S S J U T n t E B d W p i r l v 8 v 6 X 6 6 b z O 9 k h W W 3 B z 8 N z s c / 8 Y y u D Z c I o b J 4 + l f D r w m A q u P 7 l H w + w W O D 7 m 4 + 4 Y L b H K h o a A k 9 8 L A Y 1 o Z O Q F T U 6 8 p F g 8 J i Z w e K d j 7 / T x 8 Q k 5 l 2 o r Y I 8 I r K q F F 7 n Z S n k 3 w P 9 D Q s H I k s 9 y u V f Y J O I g F j 1 N I p C J y 0 g I I t e K P H J f y K K u h U Q 6 l m t D F C E R V L q 0 T A l g v I T r l C y j S V I y E e e 8 B N W X R e n 3 / / g H / i R o s e 4 H N 6 E c i r k 4 + D z o C Y 2 E s v V s V B j X O o e 9 A S d 3 x F I e 2 S Q T u 8 t u h e j 6 u k i W d 9 + 7 S h 9 / 9 C F 9 9 t n v 6 M M P 3 5 d x G P Z m 3 w 7 Y I w I L F Y 1 6 h 9 c y k E Z c L P S j 9 8 Z f D Z k Q Z N y j S W O C 1 A H y r W t H v n W d Q y a J s / O U Y U L X J Z e B 7 G k O c u n 8 h m o 4 w a L D z N 8 m 3 B Z e n Y 7 w C t B 9 I i i V l J G C d 1 S E x F y B a I g 7 a Y x 5 8 P h l Q M Z C V V W V W 0 7 Y w o e v u q Z a V D s j I U E O j M G K 9 c F D T 4 2 x l k h a f k + Y 0 / E d 8 D r F m M H n Z q c p V F Y m 7 k Z 7 / N q b Y M h k V D o h g S a Q K m t F I K X C 6 V j n y T X q R 9 K O W C Q T S M T 1 x W m p N w m G T C o W d Y 9 J V e m P 0 5 X f / n f 9 i U o D J T O G M q G u 2 s s F j w J X F W B I h U q R C k a X v Y f W F d W r f B s a G m T L Z m B 4 e J i e P e 2 T D V O w R g l O t F D x z L o p J 7 B o E f n b O c 0 m 0 0 w c m Q W 0 g c W D I B N Q a J 7 K A N 8 f h o 7 F t b Q 4 x O 4 f D I l M U G S S t M R G w i g C 2 Y Q x a R O c 9 z g W M q l Y / b / O A 5 l 0 H Y J E i k x 8 z e m L F 0 / l b Q N u D i U l o Y D m J i W l 4 D 0 h B e + s E M 6 z S L V L J K y J X o / M J 4 2 O j l I 0 u k 5 d 3 Z A 8 M X r 4 8 C H N z s 5 R d A 3 r o / K b t m E + f / 5 8 h C Y n X x b 0 Y B + f W Z P 5 t E L A P h A Y H + W D S E D + f F A b 7 0 3 u 3 9 5 0 l l Q y 4 y M T h E z K i m c t E k Q Q k u B Z J 1 H U P S G M i e U 5 O 7 Y k k 0 k j 5 r q E x B Z S c S j z J e n k + S v 6 k 5 U O P D / 0 j + 6 z s v D q E Y + n q W 8 4 u s l A A b c U i b U a Z v a w M 7 1 + M f B 5 N + i T b t v C B 6 k E 8 m C D T A C 7 J c E r H V I I u y f B I x z u R 7 l Q j S k j k 8 U w w 5 8 5 c 0 b f I e o f n q a 2 x n I 5 r 3 e r z y b 7 7 Q W D s r w D 1 j 9 s J w Y L I s 7 s w 7 9 9 O x S y O o C i A c L o Z D Y 0 m Q y h + F 2 U F Q + B 0 5 p U J q 2 I Z N I m B q l A u K 3 I h D T I Y z p E c / 6 T O v d J J n S T c f r H P 3 x M 1 V u s Z n Y r S k 5 C A a G Q j 4 J + r j i p G G U d U p V m Y l Q e G o C q a D S K Y p H O 2 A 0 U R / Z D y v h w 6 K 0 G V E G j 6 n V 0 d B D O 2 s U y j t z d j E B q P I f N X p a X 7 C N u l p Y W q e d k U 5 Z 6 h 0 a W T x r J b r T c 6 L C 8 Y 5 5 a 6 O Z Y N X 0 5 W E 5 f D 4 b o 6 4 F d k I l h l w R S K q B 8 r P I y Z W b F d l l K 2 U q s r y 0 S c a z L 3 H 6 G Y 0 2 i r B h 1 Z G L O M 9 I K 9 Z j m M o S q 1 x A p L 0 k y A S U p o Q x + e r T A L d d I J y O t b C m F G I 3 W S K t i J V V N W Y a u d i a 0 K 1 F I j g 7 d C h g v G S + L c + d 6 N 2 0 7 h t d 5 9 q y f V b Q q u n j h g s 7 N B h p 1 v s / 3 f N 5 H Y 4 t + s T 7 u B 6 z O B Z L H x L r T s Y P j G u S x r k E U n R b S q H s W w Z g g c u 0 k l 4 N M 2 e o d J J Q y k c N U D u m U Z u m U 4 f j f / / e / y E c s R Z S c U c I Z j n d U c E X p g a z u 6 V R v h 9 h U o K p g a R g I 3 B i K B V S 7 1 Q K 7 H j k B S d T W 1 k p X r l y m u b l 5 u n / / P v + f O p o H w J j q g w + u i e p Y y F g B M u E 4 H I P p F a 9 4 x Q / M B v Z A J k 0 K R + A / / O s k h W n 8 J j j I k H s P f n k S q 3 v 2 2 M n x r L 4 n w a Q 5 V n W h y G T q S A L I x c S C Z E L 8 2 W f v b a r n U g q s 8 u X J L Z E Q i Y T I 7 0 E l K r V P e j y p M F 2 B j o o 0 8 1 d Z x E L I g 6 W Y 0 o R h s R s f 3 9 m K X O x L c f n y Z T F c 4 O B s A 7 w f j v H c y h Q f r q y l F D f a b w Y C 9 P N k s N D H K w 4 g D P 5 f Y h O 4 r E A m G e e o t D F 1 K 5 I p C W O V k Q R V Z l K G + p 4 q T 8 T 6 N R w k U m M k 5 K n y F k O D S a N u O M Z E r q k v G T 9 B S n F c V R G k t u M n + E P n r + 9 S C K 5 f v r F d u H i + k b h 2 F J l 0 J S F k S y p H 4 G d R q d J Y d C M z P X Y u T B 5 c g X Y C N L T J i c m 8 p y j C u y J 3 Y S G e x x g s k 4 r T v f E y S m T 2 t v W X f C 8 r 1 t 8 R 3 1 c H f H 9 V B h w c 3 u C K C O a + j q 1 7 d p D X Q F r n G 6 9 x i 0 T S e W F j F U U c y R M y a W n E e e I R g T z U F 6 e 9 l K E / / u s f 8 t Z x K Y W S N E r k 4 v K F R q 5 k X V m o T K 4 w U 5 l W p e o G o E y 9 d q N R p O L m Z 2 I N J N H I Q Q r 4 9 + 0 E c F 1 q Z R V Q N a q 0 E K i v r 5 9 6 e r p 4 P F Z F x k 8 Q n w m r c T H e g z T E e K 1 + j 4 e i W d 9 B Y u d 3 4 + + s g + l E p B w k 1 m W i 0 z b p O N b l p Z 7 n 9 C Y n Z W d a P 8 8 h q z P T Z I K 6 i 3 x j 1 T O S C R r G v / 7 b / 1 C f u 8 T h u T U 4 Z r e i E s b q W o I e P Z 3 j s Y j 2 7 / O p W A w T x k A h s T F Q m L T e O 1 1 i f c 2 v 9 0 l P X N b h g F S 5 B 0 M X A z Q k n L A 3 P j Z O T U 2 N Q h a c + n H 8 e K d Y C g F D Z u e + E g v r X r o z m s + N C M / q Z D 7 g t f h H / e p Y / k G 9 h w n m O U U q O 0 + I x q q g S U u s i S T P g S z y j M o T 8 i A t s S I h J J X E j g 5 M d W q G Y K r T M / 5 6 M J H D C P E P / / Q Z j z P V t E S p 4 0 B I K K C S 9 e + q s I 8 r F B W o V T 7 p B X X l W r G u a C 3 J T A 9 r G o Y E b j A 3 n 4 O M X l H 3 p N H t E C B J Q 3 0 9 X b p 0 U c z f o 6 N j 9 O a b l 8 V A Y U i M 1 8 d z m G d C T w 1 M F t i D 3 P o I S D h C b m P P a u Q 5 D V + M B 1 r C q G v H s 6 z q W e m s m I N F D s R K 6 l p l q c v V l k h 2 u S J t S S h O 4 z t m k Y n j 1 r a m A 0 M m w P P j 4 P j O W 4 u L 8 c O P L y i 9 w d I H 5 n M z 4 Y v A 1 5 a k c k o n i Y 2 k s i U W p p 4 + 6 o r T g w c P m B S X J M + J 3 G s n n P e W V 1 Z o Y n y C e n v t i d 1 8 w K L E 2 V Q 9 D e U u E g R h d N J O g 0 z 4 x R + d p 8 m l k i Z f 5 V n X J k i + k k L Z k 7 e O N I g k 9 5 G v i G X n 6 x i E M v c 0 4 Y R s k r Y J J g H q n n R w i k x I h 0 J + + r c / / 1 E + 8 0 H B g Z F Q B u 9 e 7 S Q P N v Q w v S F i V K Q M g F X F o r K l g h 2 9 p z Q O i V V + I p m h a H y D g o G Q 3 S u j E e W E x X X s p B R y N E Z t Q c M 9 J s l X X 3 5 N l V W V c p 1 7 3 x l S / g g N z n r 5 v m 6 s E v g 9 9 b X d k M 3 n c H 4 e p P W 1 f M 5 t g n z X A s / q 7 + / 0 A r e e Q 7 7 8 r y 4 3 8 w z + R 8 o z O y 3 L M u T a 1 I E h U 4 I C f i / 9 6 d / / W d f a w Y H n x 6 G D J a E M r t 8 Y 4 n 7 Y S C e s m c K Y C l I K e U Z S Z U s o 5 H P C u g 6 w l L r a r k z f F W K Y w D 1 b A u X G u V h c W B A v c o y f v v v u e 1 b 5 L m 1 a Y 4 U l I 3 A h y j g 8 N J h 2 O m G l J K 0 i Z w y C y p W 6 5 i C 5 V l r H j m B f 2 w S 3 0 k x I c w 1 y 2 n n m W s U g k i I 9 i M a x I Z w m n S K e I p c Y I k A m l k w S M 5 l 8 X g / 9 5 f / 8 L 3 z w A 4 c D S y h 8 q e + + 6 + d v q A w U X s u j Q p H M a a A w M b y / n W o f / 6 F P e h I 0 P j Z G x 4 4 d y 8 p H 8 z d E M j H g T M / M z F J F R d g y n 8 P A 8 f R p H 5 0 4 e Z z H f D B 0 b N C X A 2 W y W j g u X u 5 2 V a A x 6 x S n T Z L T + h l z X 2 K T L 0 n k 4 3 9 U k H v 6 f n Z e L o n y G C P 0 P U U g 3 F c E M m R C b E z m k J x K i h v p p S W V k I m J x d 8 9 k 0 7 I P A 3 I 5 C y n g w Q m 1 A R q 4 E A C p w 9 e v 9 H P l a c l U + 6 Y y p D J I p Q i k 3 i B c 4 z 0 O 5 1 J q g h t M K k m 6 F i n I R W / O G K J d M P Q 1 w K d x k m I 2 L K 5 L k c q L S 4 u i g d 7 q K a d f p o w F j 0 0 a p 0 E M / B X I h B A 7 u o 8 F e O m 5 C G W L M Q q q L R + V o i D N M f m + U 3 j J h 2 D K I 4 0 8 h W 5 D K n U t Z 3 W E s l B J l G r c 8 j k l E x / + s u / U D D o z p M z 9 g O e 2 w e Y U E A y m a b v v u / j b 2 q I p N Q / l Q a B k H a Q i s m g J B Z T g k N P Q 5 r a I 2 k a H B q m 0 z 3 d m i z 8 I 7 d B G 5 W 2 Y w X c w 7 G j k F D 5 9 t b 7 2 x f f U V X X p x R N 4 C z g n C p A g 9 Z J O w 0 y 4 B d / d B 5 i D i q J W F / r f P u e I Y 4 z 2 N J I Y j w j R F N E U h I J s Y N E f K 0 k F I i k C S V k 0 u M p I Z O S U J L H R J J 5 J p C J y / p P f / 4 j l 8 X + r y x 2 E w 4 8 o Q y + / P o x N z d N I D O W E o m l i G S r f Y p M u D 5 R n 6 H W 6 g y F / B 5 6 O f W S W l t a O R / E U Q H I J Z X + V W n G 9 3 1 R O n u s k u r C 3 H A d u D + 6 Q Q t x H F T t K H 6 d 5 G a t E 5 o Q z r T E a P h y p a 7 l F 3 / U d V Z a 7 t t p F U A a R w y S 6 G s j k Y R I D k I Z i W R i m X P C W A l E g n S C J E K a y Z T C t I W Q C a R K i E T 6 y 3 8 c z D F T L j y 3 h w 8 H o Y D P v 3 j A T U 2 T y Z J S K j Z k s o g F 0 n C 6 r S Z D 3 Y 1 p W b F 7 9 m x v D q E U k Q y 5 c G G R S f 0 K E m k P 3 X i e f x c j q / A l Y V c F G r V O m V 9 k 6 i f Q + E 0 + / u h r n W / d A y G y 8 h A b w p h 8 X C s p h Y O g 5 V p i p e b l I 5 N S 8 z B + g u G B 8 y C N Q C 6 Y x C G R j J r H 1 2 U s n f / 8 H / 9 T P v V h A B N q E j V x a H D z 5 j N a W Y 0 L q W S B o p D I k M x I K E M s E M Z L H 3 Q p 3 z u 4 D M H a l 0 0 o R S q V d s Y A J 9 Q v / T g a Y v X O u p E D X Q V W 5 L z W V 2 j 8 O p Y 8 c w 8 J + T V p F W + 6 l q C I I k G T x i Y Y Y h B G X V s E w n 2 Q B g Y J h 5 p n j 5 1 s M o k x w s R M t t a W J v r D H / 8 e H / T Q 4 N A R C r h / f 5 C m p p c 1 i d Q 2 Z M o K q A i l J B Y T Q 5 M K x 3 5 e O 6 k s d O f e 6 A V l 1 H 0 J / I K I J Q + v b s f y V 3 O I 2 y J d f 7 7 F u U Z S C 6 o q V N K u F j R w 5 K o s / i O / + C N / V a y D 3 H F c S 5 7 E h k C O t C G P X H P A t T V 2 U l J I S S i d 1 i Q y h L L J p C S S k U w e z w a d P t N F n / 7 + Q 3 y 6 Q w X P n U N I K G B x c Z V u s L R i 1 i h S i e p n y L R Z U r 1 3 I k n R t V W 1 0 x H u M 1 E M q U A e i 1 y c R o G q o y H l l 2 Z W f f R s i 5 P Y u U 0 7 o C / A A y u t U 4 5 Y 7 p p n k C 8 X u F J p 6 z o r g D g 6 t g w Q K l b E w b W d V u S x Y 8 s 0 L g F S i K 9 F t T N G C L V x z R / + 6 b 9 R U 3 N p r r j d K w 4 t o Q A 0 k v / 6 r 7 s i P Z Q K q M Z T S g V 0 k E q I 5 a H e Z m 5 I 6 7 N Z / n g W q e R X k W p o P i B b e + F a g E w N O 6 W w q f C 5 g R t w U 9 c P o N H n x k j o a / 4 j P 7 h A O i u o 8 Z H z 2 s R C E q Q l d h A J z 4 A 0 y E N s i G V I p A m l J B O k V J L f I y M b f f 7 p z / + c 5 e x 7 u E D 0 / w G 0 k u + z a 6 c N n g A A A A B J R U 5 E r k J g g g = = < / I m a g e > < / T o u r > < / T o u r s > < / V i s u a l i z a t i o n > 
</file>

<file path=customXml/itemProps1.xml><?xml version="1.0" encoding="utf-8"?>
<ds:datastoreItem xmlns:ds="http://schemas.openxmlformats.org/officeDocument/2006/customXml" ds:itemID="{F3ECE58B-D701-4C1A-ACD5-DCD12D7B127C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97B5BCBA-AAF4-422B-8549-E4C5201167FC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1</vt:i4>
      </vt:variant>
    </vt:vector>
  </HeadingPairs>
  <TitlesOfParts>
    <vt:vector size="20" baseType="lpstr">
      <vt:lpstr>MenudeAcesso</vt:lpstr>
      <vt:lpstr>DesembolsosTotalizados</vt:lpstr>
      <vt:lpstr>ResumoItens</vt:lpstr>
      <vt:lpstr>Dessecantes</vt:lpstr>
      <vt:lpstr>Químicos</vt:lpstr>
      <vt:lpstr>Fertilizantess</vt:lpstr>
      <vt:lpstr>Sementes</vt:lpstr>
      <vt:lpstr>MáquinasEquipamentosVeiculos</vt:lpstr>
      <vt:lpstr>MãodeObra</vt:lpstr>
      <vt:lpstr>ServiçosTerceiros</vt:lpstr>
      <vt:lpstr>LicenciamentoAmbiental</vt:lpstr>
      <vt:lpstr>ImpostosJurosTaxas</vt:lpstr>
      <vt:lpstr>ArrendamentoFornecAgua</vt:lpstr>
      <vt:lpstr>Colheita</vt:lpstr>
      <vt:lpstr>Secagem</vt:lpstr>
      <vt:lpstr>Armazenamento</vt:lpstr>
      <vt:lpstr>ProduçãoColhida</vt:lpstr>
      <vt:lpstr>Comercialização</vt:lpstr>
      <vt:lpstr>Plan1</vt:lpstr>
      <vt:lpstr>DesembolsosTotalizados!Area_de_impressao</vt:lpstr>
    </vt:vector>
  </TitlesOfParts>
  <Company>IRGA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mario-sergio</dc:creator>
  <cp:lastModifiedBy>betek</cp:lastModifiedBy>
  <cp:lastPrinted>2011-12-21T16:57:43Z</cp:lastPrinted>
  <dcterms:created xsi:type="dcterms:W3CDTF">2011-09-14T14:07:41Z</dcterms:created>
  <dcterms:modified xsi:type="dcterms:W3CDTF">2022-03-21T16:17:19Z</dcterms:modified>
</cp:coreProperties>
</file>